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60" windowWidth="19170" windowHeight="7310" tabRatio="871" activeTab="6"/>
  </bookViews>
  <sheets>
    <sheet name="全校区-3清真牛羊肉及清真冷冻鸡鸭牛羊肉" sheetId="1" r:id="rId1"/>
    <sheet name="全校区-9饮料类" sheetId="4" r:id="rId2"/>
    <sheet name="全校区-10奶制品" sheetId="2" r:id="rId3"/>
    <sheet name="全校区-11米糕" sheetId="3" r:id="rId4"/>
    <sheet name="全校区-12禽蛋" sheetId="6" r:id="rId5"/>
    <sheet name="全校区-13卤菜" sheetId="5" r:id="rId6"/>
    <sheet name="全校区-14豆芽" sheetId="7" r:id="rId7"/>
  </sheets>
  <definedNames>
    <definedName name="_xlnm.Print_Titles" localSheetId="0">'全校区-3清真牛羊肉及清真冷冻鸡鸭牛羊肉'!$1:$3</definedName>
  </definedNames>
  <calcPr calcId="125725"/>
</workbook>
</file>

<file path=xl/calcChain.xml><?xml version="1.0" encoding="utf-8"?>
<calcChain xmlns="http://schemas.openxmlformats.org/spreadsheetml/2006/main">
  <c r="I6" i="7"/>
  <c r="I5"/>
  <c r="I7" s="1"/>
  <c r="H7"/>
  <c r="G7"/>
  <c r="H6"/>
  <c r="H5"/>
  <c r="J27" i="1"/>
  <c r="I15" i="5"/>
  <c r="H15"/>
  <c r="J14" s="1"/>
  <c r="I14"/>
  <c r="J13" s="1"/>
  <c r="I13"/>
  <c r="J12" s="1"/>
  <c r="I12"/>
  <c r="J11" s="1"/>
  <c r="I11"/>
  <c r="J10" s="1"/>
  <c r="I10"/>
  <c r="J9" s="1"/>
  <c r="I9"/>
  <c r="J8" s="1"/>
  <c r="I8"/>
  <c r="J7" s="1"/>
  <c r="I7"/>
  <c r="J6" s="1"/>
  <c r="I6" s="1"/>
  <c r="J5" l="1"/>
  <c r="I5"/>
  <c r="I8" i="4" s="1"/>
  <c r="H8"/>
  <c r="G8"/>
  <c r="I7" s="1"/>
  <c r="H7" s="1"/>
  <c r="I6" s="1"/>
  <c r="H6"/>
  <c r="I5"/>
  <c r="H5"/>
  <c r="H10" i="6"/>
  <c r="G10"/>
  <c r="I6" s="1"/>
  <c r="H6" s="1"/>
  <c r="I5" s="1"/>
  <c r="H5"/>
  <c r="J9" i="3" s="1"/>
  <c r="I9"/>
  <c r="H9"/>
  <c r="J8"/>
  <c r="I8"/>
  <c r="J7" s="1"/>
  <c r="I7"/>
  <c r="J6" s="1"/>
  <c r="I6" s="1"/>
  <c r="J5"/>
  <c r="I5"/>
  <c r="J7" i="2" s="1"/>
  <c r="I7"/>
  <c r="H7"/>
  <c r="J6"/>
  <c r="I6"/>
  <c r="J5"/>
  <c r="I5" s="1"/>
  <c r="J29" i="1" s="1"/>
  <c r="I27"/>
  <c r="H27"/>
  <c r="J26" s="1"/>
  <c r="I26"/>
  <c r="J25" s="1"/>
  <c r="I25"/>
  <c r="J24" s="1"/>
  <c r="I24"/>
  <c r="J23" s="1"/>
  <c r="I23"/>
  <c r="J22" s="1"/>
  <c r="I22"/>
  <c r="J21" s="1"/>
  <c r="I21"/>
  <c r="J20" s="1"/>
  <c r="I10" i="6" l="1"/>
  <c r="I20" i="1"/>
  <c r="J19" s="1"/>
  <c r="I19"/>
  <c r="J18" s="1"/>
  <c r="I18"/>
  <c r="J17" s="1"/>
  <c r="I17"/>
  <c r="J16" s="1"/>
  <c r="I16"/>
  <c r="J15" s="1"/>
  <c r="I15"/>
  <c r="J14" s="1"/>
  <c r="I14" s="1"/>
  <c r="J13" s="1"/>
  <c r="I13"/>
  <c r="J12"/>
  <c r="I12"/>
  <c r="J7" s="1"/>
  <c r="I7"/>
  <c r="H7"/>
  <c r="J6" s="1"/>
  <c r="I6" s="1"/>
  <c r="J5" s="1"/>
  <c r="I5"/>
  <c r="J15" i="5"/>
</calcChain>
</file>

<file path=xl/sharedStrings.xml><?xml version="1.0" encoding="utf-8"?>
<sst xmlns="http://schemas.openxmlformats.org/spreadsheetml/2006/main" count="263" uniqueCount="125">
  <si>
    <t>清真牛羊肉(DB53/T 467-2013清真食品认证通则 )</t>
    <phoneticPr fontId="3" type="noConversion"/>
  </si>
  <si>
    <t xml:space="preserve">投标人（盖章）：                   </t>
  </si>
  <si>
    <t>序 号</t>
  </si>
  <si>
    <t>品 名</t>
  </si>
  <si>
    <t>规 格</t>
  </si>
  <si>
    <t>单 位</t>
  </si>
  <si>
    <t>报 价    （元/斤）</t>
  </si>
  <si>
    <t>年采购量
（具体以实际结算为准）</t>
  </si>
  <si>
    <t>采购权重%</t>
  </si>
  <si>
    <t>采购权重价</t>
    <phoneticPr fontId="3" type="noConversion"/>
  </si>
  <si>
    <t>备 注</t>
  </si>
  <si>
    <t>散装</t>
  </si>
  <si>
    <t>斤</t>
  </si>
  <si>
    <t>1、每项单价必填且能够保证供货；2、务必以斤为单位报价</t>
  </si>
  <si>
    <t>清真鲜无皮羊后腿肉</t>
  </si>
  <si>
    <t>合计</t>
    <phoneticPr fontId="3" type="noConversion"/>
  </si>
  <si>
    <t>采购权重总价</t>
    <phoneticPr fontId="3" type="noConversion"/>
  </si>
  <si>
    <t>（四牌楼、丁家桥、九龙湖校区）</t>
    <phoneticPr fontId="3" type="noConversion"/>
  </si>
  <si>
    <t xml:space="preserve">投标人（盖章）：                  </t>
  </si>
  <si>
    <t>清真乇乇肉</t>
  </si>
  <si>
    <r>
      <t>24斤/箱</t>
    </r>
    <r>
      <rPr>
        <sz val="11"/>
        <color indexed="8"/>
        <rFont val="宋体"/>
        <family val="3"/>
        <charset val="134"/>
      </rPr>
      <t/>
    </r>
  </si>
  <si>
    <t>清真鸡排腿</t>
  </si>
  <si>
    <r>
      <t>19斤/箱</t>
    </r>
    <r>
      <rPr>
        <sz val="11"/>
        <color indexed="8"/>
        <rFont val="宋体"/>
        <family val="3"/>
        <charset val="134"/>
      </rPr>
      <t/>
    </r>
  </si>
  <si>
    <t>清真鸡脯</t>
  </si>
  <si>
    <t>20斤/箱</t>
  </si>
  <si>
    <t>清真鸭脯</t>
  </si>
  <si>
    <r>
      <t>20</t>
    </r>
    <r>
      <rPr>
        <sz val="11"/>
        <color theme="1"/>
        <rFont val="宋体"/>
        <family val="3"/>
        <charset val="134"/>
      </rPr>
      <t>斤</t>
    </r>
    <r>
      <rPr>
        <sz val="11"/>
        <color theme="1"/>
        <rFont val="Times New Roman"/>
        <family val="1"/>
      </rPr>
      <t>/</t>
    </r>
    <r>
      <rPr>
        <sz val="11"/>
        <color theme="1"/>
        <rFont val="宋体"/>
        <family val="3"/>
        <charset val="134"/>
      </rPr>
      <t>箱</t>
    </r>
  </si>
  <si>
    <t>清真冻牛肉</t>
  </si>
  <si>
    <t>50斤/箱</t>
  </si>
  <si>
    <t>清真鸭腿</t>
  </si>
  <si>
    <t>清真鸡大腿</t>
  </si>
  <si>
    <t>清真烤肠</t>
  </si>
  <si>
    <t>12斤/箱</t>
  </si>
  <si>
    <t>清真冻碎牛肉</t>
  </si>
  <si>
    <t>清真鸡小腿</t>
  </si>
  <si>
    <t>清真鸡柳</t>
  </si>
  <si>
    <t>16斤/箱</t>
  </si>
  <si>
    <t>清真鸡米花</t>
  </si>
  <si>
    <t>清真冻牛油</t>
  </si>
  <si>
    <t>10斤/箱</t>
  </si>
  <si>
    <t>清真冻牛骨头</t>
  </si>
  <si>
    <t>40斤/箱</t>
  </si>
  <si>
    <t>清真冷冻鸡鸭牛肉分割产品（DB53/T 467-2013 清真食品认证通则）</t>
    <phoneticPr fontId="2" type="noConversion"/>
  </si>
  <si>
    <t>采购权重价</t>
    <phoneticPr fontId="2" type="noConversion"/>
  </si>
  <si>
    <t>合计</t>
    <phoneticPr fontId="2" type="noConversion"/>
  </si>
  <si>
    <t>投标总价</t>
    <phoneticPr fontId="3" type="noConversion"/>
  </si>
  <si>
    <t>说明：清真牛羊肉采购权重总价+清真冷冻鸡鸭牛羊肉采购权重总价=最终本包的投标总价</t>
    <phoneticPr fontId="3" type="noConversion"/>
  </si>
  <si>
    <t>酸牛奶</t>
  </si>
  <si>
    <r>
      <t>100g/</t>
    </r>
    <r>
      <rPr>
        <sz val="11"/>
        <color theme="1"/>
        <rFont val="宋体"/>
        <family val="3"/>
        <charset val="134"/>
      </rPr>
      <t>杯</t>
    </r>
  </si>
  <si>
    <t>杯</t>
  </si>
  <si>
    <r>
      <t>200g/</t>
    </r>
    <r>
      <rPr>
        <sz val="11"/>
        <color theme="1"/>
        <rFont val="宋体"/>
        <family val="3"/>
        <charset val="134"/>
      </rPr>
      <t>杯</t>
    </r>
  </si>
  <si>
    <t>奶制品报价品牌:卫岗、金阳光、光明。</t>
  </si>
  <si>
    <t>奶制品（GB 2746-1999）</t>
    <phoneticPr fontId="2" type="noConversion"/>
  </si>
  <si>
    <t>个</t>
  </si>
  <si>
    <t>250g</t>
  </si>
  <si>
    <t>白米糕</t>
  </si>
  <si>
    <t>80g</t>
  </si>
  <si>
    <t>红豆卷</t>
  </si>
  <si>
    <t>70g</t>
  </si>
  <si>
    <t>开口笑</t>
  </si>
  <si>
    <t>品 牌</t>
    <phoneticPr fontId="2" type="noConversion"/>
  </si>
  <si>
    <t>米糕类</t>
    <phoneticPr fontId="2" type="noConversion"/>
  </si>
  <si>
    <t>1、每项单价必填且能够保证供货；2、务必以斤为单位报价</t>
    <phoneticPr fontId="2" type="noConversion"/>
  </si>
  <si>
    <t>报 价 
（元/杯）</t>
    <phoneticPr fontId="2" type="noConversion"/>
  </si>
  <si>
    <t>注：符合国家食品安全相关标准</t>
    <phoneticPr fontId="2" type="noConversion"/>
  </si>
  <si>
    <t>550毫升x24瓶</t>
  </si>
  <si>
    <t>箱</t>
  </si>
  <si>
    <t>500毫升x12瓶</t>
  </si>
  <si>
    <t>果粒橙</t>
  </si>
  <si>
    <t>450毫升x12瓶</t>
  </si>
  <si>
    <t>饮料类</t>
    <phoneticPr fontId="2" type="noConversion"/>
  </si>
  <si>
    <t>卤菜类</t>
    <phoneticPr fontId="2" type="noConversion"/>
  </si>
  <si>
    <t>斤</t>
    <phoneticPr fontId="2" type="noConversion"/>
  </si>
  <si>
    <t>报 价    （元/斤）</t>
    <phoneticPr fontId="2" type="noConversion"/>
  </si>
  <si>
    <t>报 价    （元/箱）</t>
    <phoneticPr fontId="2" type="noConversion"/>
  </si>
  <si>
    <t>报 价
（元/个）</t>
    <phoneticPr fontId="2" type="noConversion"/>
  </si>
  <si>
    <t>烤鸭</t>
    <phoneticPr fontId="2" type="noConversion"/>
  </si>
  <si>
    <t>品 牌</t>
    <phoneticPr fontId="2" type="noConversion"/>
  </si>
  <si>
    <t>新鲜散装</t>
    <phoneticPr fontId="2" type="noConversion"/>
  </si>
  <si>
    <t>单 位</t>
    <phoneticPr fontId="2" type="noConversion"/>
  </si>
  <si>
    <t>1、每项单价必填且能够保证供货；2、务必以斤为单位报价</t>
    <phoneticPr fontId="2" type="noConversion"/>
  </si>
  <si>
    <t>1、每项单价必填且能够保证供货；2、务必以斤为单位报价</t>
    <phoneticPr fontId="2" type="noConversion"/>
  </si>
  <si>
    <t>1、每项单价必填且能够保证供货；2、务必以杯为单位报价</t>
    <phoneticPr fontId="2" type="noConversion"/>
  </si>
  <si>
    <t>品 牌</t>
    <phoneticPr fontId="2" type="noConversion"/>
  </si>
  <si>
    <r>
      <t>60斤/箱</t>
    </r>
    <r>
      <rPr>
        <sz val="11"/>
        <color indexed="8"/>
        <rFont val="宋体"/>
        <family val="3"/>
        <charset val="134"/>
      </rPr>
      <t/>
    </r>
    <phoneticPr fontId="2" type="noConversion"/>
  </si>
  <si>
    <t>清真牛肉大葱水饺</t>
    <phoneticPr fontId="2" type="noConversion"/>
  </si>
  <si>
    <t>清真冷冻鸡鸭肉报价参考品牌:六和、太和、新美泰、四达、福春园、呱呱鸭、驭康、艾伊萨等。</t>
    <phoneticPr fontId="2" type="noConversion"/>
  </si>
  <si>
    <t>鸡蛋（鲜蛋卫生标准GB2748-2003）</t>
  </si>
  <si>
    <t>采购权重价</t>
  </si>
  <si>
    <t>鸡蛋</t>
  </si>
  <si>
    <r>
      <rPr>
        <sz val="11"/>
        <color indexed="8"/>
        <rFont val="Times New Roman"/>
        <family val="1"/>
      </rPr>
      <t>30</t>
    </r>
    <r>
      <rPr>
        <sz val="11"/>
        <color indexed="8"/>
        <rFont val="宋体"/>
        <charset val="134"/>
      </rPr>
      <t>斤</t>
    </r>
    <r>
      <rPr>
        <sz val="11"/>
        <color indexed="8"/>
        <rFont val="Times New Roman"/>
        <family val="1"/>
      </rPr>
      <t>/</t>
    </r>
    <r>
      <rPr>
        <sz val="11"/>
        <color indexed="8"/>
        <rFont val="宋体"/>
        <charset val="134"/>
      </rPr>
      <t>箱</t>
    </r>
  </si>
  <si>
    <r>
      <t>1、每项单价必填且能够保证供货；2、务必以斤为单位报价；</t>
    </r>
    <r>
      <rPr>
        <b/>
        <sz val="11"/>
        <color indexed="8"/>
        <rFont val="宋体"/>
        <charset val="134"/>
      </rPr>
      <t>3、根据供货能力选择填报无采购权重品种报价</t>
    </r>
  </si>
  <si>
    <t>合计</t>
  </si>
  <si>
    <t>采购权重总价</t>
  </si>
  <si>
    <t>（四牌楼、丁家桥、九龙湖校区）</t>
    <phoneticPr fontId="2" type="noConversion"/>
  </si>
  <si>
    <t>报 价    （元/斤）</t>
    <phoneticPr fontId="2" type="noConversion"/>
  </si>
  <si>
    <t>最高限价
（元/斤）</t>
    <phoneticPr fontId="2" type="noConversion"/>
  </si>
  <si>
    <t>最高限价
（元/杯）</t>
    <phoneticPr fontId="2" type="noConversion"/>
  </si>
  <si>
    <t>最高限价
（元/个）</t>
    <phoneticPr fontId="2" type="noConversion"/>
  </si>
  <si>
    <t>1、每项单价必填且能够保证供货；2、务必以规格单位报价</t>
    <phoneticPr fontId="2" type="noConversion"/>
  </si>
  <si>
    <t>最高限价
（元/箱）</t>
    <phoneticPr fontId="2" type="noConversion"/>
  </si>
  <si>
    <t>1、每项单价必填且能够保证供货；2、务必以箱为单位报价</t>
    <phoneticPr fontId="2" type="noConversion"/>
  </si>
  <si>
    <t>牛肉</t>
    <phoneticPr fontId="2" type="noConversion"/>
  </si>
  <si>
    <t>猪耳（切片）</t>
    <phoneticPr fontId="2" type="noConversion"/>
  </si>
  <si>
    <t>鸭肫（切片）</t>
    <phoneticPr fontId="2" type="noConversion"/>
  </si>
  <si>
    <t>拆烧</t>
    <phoneticPr fontId="2" type="noConversion"/>
  </si>
  <si>
    <t>牛肚（切丝）</t>
    <phoneticPr fontId="2" type="noConversion"/>
  </si>
  <si>
    <t>大肠</t>
    <phoneticPr fontId="2" type="noConversion"/>
  </si>
  <si>
    <t>牛肚</t>
    <phoneticPr fontId="2" type="noConversion"/>
  </si>
  <si>
    <t>鸭肠</t>
    <phoneticPr fontId="2" type="noConversion"/>
  </si>
  <si>
    <t>牛肋条</t>
    <phoneticPr fontId="2" type="noConversion"/>
  </si>
  <si>
    <t>清真牛后腿肉</t>
    <phoneticPr fontId="2" type="noConversion"/>
  </si>
  <si>
    <t>酸牛奶</t>
    <phoneticPr fontId="2" type="noConversion"/>
  </si>
  <si>
    <t>黑豆豆奶</t>
    <phoneticPr fontId="2" type="noConversion"/>
  </si>
  <si>
    <t>净熟鹌鹑蛋</t>
    <phoneticPr fontId="2" type="noConversion"/>
  </si>
  <si>
    <t>咸鸭蛋黄</t>
    <phoneticPr fontId="2" type="noConversion"/>
  </si>
  <si>
    <t>熟咸鸭蛋</t>
    <phoneticPr fontId="2" type="noConversion"/>
  </si>
  <si>
    <t>皮蛋</t>
    <phoneticPr fontId="2" type="noConversion"/>
  </si>
  <si>
    <t xml:space="preserve"> PET醒目西瓜500毫升</t>
    <phoneticPr fontId="2" type="noConversion"/>
  </si>
  <si>
    <t>冰露纯净水550毫升</t>
    <phoneticPr fontId="2" type="noConversion"/>
  </si>
  <si>
    <t>（四牌楼、丁家桥校区、九龙湖校区）</t>
  </si>
  <si>
    <t>豆芽类（GB—29921）</t>
  </si>
  <si>
    <t>最高限价
（元/斤）</t>
  </si>
  <si>
    <t>绿豆芽</t>
  </si>
  <si>
    <t>黄豆芽</t>
  </si>
</sst>
</file>

<file path=xl/styles.xml><?xml version="1.0" encoding="utf-8"?>
<styleSheet xmlns="http://schemas.openxmlformats.org/spreadsheetml/2006/main">
  <numFmts count="4">
    <numFmt numFmtId="176" formatCode="0.00_ "/>
    <numFmt numFmtId="177" formatCode="0_ "/>
    <numFmt numFmtId="178" formatCode="0_);[Red]\(0\)"/>
    <numFmt numFmtId="179" formatCode="0.0_ "/>
  </numFmts>
  <fonts count="37">
    <font>
      <sz val="11"/>
      <color theme="1"/>
      <name val="宋体"/>
      <family val="2"/>
      <charset val="134"/>
      <scheme val="minor"/>
    </font>
    <font>
      <b/>
      <sz val="11"/>
      <color indexed="8"/>
      <name val="微软雅黑"/>
      <family val="2"/>
      <charset val="134"/>
    </font>
    <font>
      <sz val="9"/>
      <name val="宋体"/>
      <family val="2"/>
      <charset val="134"/>
      <scheme val="minor"/>
    </font>
    <font>
      <sz val="9"/>
      <name val="宋体"/>
      <family val="3"/>
      <charset val="134"/>
      <scheme val="minor"/>
    </font>
    <font>
      <b/>
      <sz val="11"/>
      <name val="微软雅黑"/>
      <family val="2"/>
      <charset val="134"/>
    </font>
    <font>
      <sz val="11"/>
      <name val="微软雅黑"/>
      <family val="2"/>
      <charset val="134"/>
    </font>
    <font>
      <sz val="11"/>
      <color theme="1"/>
      <name val="宋体"/>
      <family val="3"/>
      <charset val="134"/>
      <scheme val="minor"/>
    </font>
    <font>
      <b/>
      <sz val="11"/>
      <color indexed="8"/>
      <name val="宋体"/>
      <family val="3"/>
      <charset val="134"/>
    </font>
    <font>
      <sz val="11"/>
      <color indexed="8"/>
      <name val="宋体"/>
      <family val="3"/>
      <charset val="134"/>
    </font>
    <font>
      <b/>
      <sz val="11"/>
      <color indexed="8"/>
      <name val="黑体"/>
      <family val="3"/>
      <charset val="134"/>
    </font>
    <font>
      <sz val="11"/>
      <color indexed="8"/>
      <name val="黑体"/>
      <family val="3"/>
      <charset val="134"/>
    </font>
    <font>
      <sz val="11"/>
      <color indexed="8"/>
      <name val="Times New Roman"/>
      <family val="1"/>
    </font>
    <font>
      <sz val="12"/>
      <color indexed="8"/>
      <name val="Times New Roman"/>
      <family val="1"/>
    </font>
    <font>
      <b/>
      <sz val="12"/>
      <color theme="1"/>
      <name val="Times New Roman"/>
      <family val="1"/>
    </font>
    <font>
      <b/>
      <sz val="12"/>
      <color rgb="FFFF0000"/>
      <name val="Times New Roman"/>
      <family val="1"/>
    </font>
    <font>
      <b/>
      <sz val="11"/>
      <color rgb="FFFF0000"/>
      <name val="宋体"/>
      <family val="3"/>
      <charset val="134"/>
    </font>
    <font>
      <b/>
      <sz val="11"/>
      <color theme="1"/>
      <name val="微软雅黑"/>
      <family val="2"/>
      <charset val="134"/>
    </font>
    <font>
      <sz val="11"/>
      <color theme="1"/>
      <name val="宋体"/>
      <family val="3"/>
      <charset val="134"/>
    </font>
    <font>
      <b/>
      <sz val="11"/>
      <color theme="1"/>
      <name val="宋体"/>
      <family val="3"/>
      <charset val="134"/>
    </font>
    <font>
      <b/>
      <sz val="11"/>
      <color theme="1"/>
      <name val="黑体"/>
      <family val="3"/>
      <charset val="134"/>
    </font>
    <font>
      <sz val="11"/>
      <color theme="1"/>
      <name val="Times New Roman"/>
      <family val="1"/>
    </font>
    <font>
      <sz val="12"/>
      <color theme="1"/>
      <name val="Times New Roman"/>
      <family val="1"/>
    </font>
    <font>
      <sz val="11"/>
      <color theme="1"/>
      <name val="微软雅黑"/>
      <family val="2"/>
      <charset val="134"/>
    </font>
    <font>
      <b/>
      <sz val="11"/>
      <color rgb="FFFF0000"/>
      <name val="Times New Roman"/>
      <family val="1"/>
    </font>
    <font>
      <b/>
      <sz val="11"/>
      <color theme="1"/>
      <name val="宋体"/>
      <family val="2"/>
      <charset val="134"/>
      <scheme val="minor"/>
    </font>
    <font>
      <sz val="11"/>
      <color theme="1"/>
      <name val="宋体"/>
      <charset val="134"/>
      <scheme val="minor"/>
    </font>
    <font>
      <sz val="11"/>
      <color rgb="FF000000"/>
      <name val="宋体"/>
      <family val="3"/>
      <charset val="134"/>
      <scheme val="minor"/>
    </font>
    <font>
      <b/>
      <sz val="11"/>
      <color indexed="8"/>
      <name val="Times New Roman"/>
      <family val="1"/>
    </font>
    <font>
      <b/>
      <sz val="11"/>
      <color theme="1"/>
      <name val="Times New Roman"/>
      <family val="1"/>
    </font>
    <font>
      <b/>
      <sz val="11"/>
      <color theme="1"/>
      <name val="宋体"/>
      <family val="3"/>
      <charset val="134"/>
      <scheme val="minor"/>
    </font>
    <font>
      <sz val="11"/>
      <color rgb="FF000000"/>
      <name val="Times New Roman"/>
      <family val="1"/>
    </font>
    <font>
      <b/>
      <sz val="11"/>
      <color indexed="8"/>
      <name val="微软雅黑"/>
      <charset val="134"/>
    </font>
    <font>
      <sz val="11"/>
      <color indexed="8"/>
      <name val="宋体"/>
      <charset val="134"/>
    </font>
    <font>
      <b/>
      <sz val="11"/>
      <color indexed="8"/>
      <name val="宋体"/>
      <charset val="134"/>
    </font>
    <font>
      <b/>
      <sz val="11"/>
      <color indexed="8"/>
      <name val="黑体"/>
      <charset val="134"/>
    </font>
    <font>
      <b/>
      <sz val="12"/>
      <color indexed="8"/>
      <name val="Times New Roman"/>
      <family val="1"/>
    </font>
    <font>
      <sz val="12"/>
      <color rgb="FFFF0000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0">
    <xf numFmtId="0" fontId="0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9" fontId="8" fillId="0" borderId="0" applyFon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9" fontId="8" fillId="0" borderId="0" applyFont="0" applyFill="0" applyBorder="0" applyAlignment="0" applyProtection="0">
      <alignment vertical="center"/>
    </xf>
    <xf numFmtId="0" fontId="8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9" fontId="8" fillId="0" borderId="0" applyFont="0" applyFill="0" applyBorder="0" applyAlignment="0" applyProtection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9" fontId="32" fillId="0" borderId="0" applyFont="0" applyFill="0" applyBorder="0" applyAlignment="0" applyProtection="0">
      <alignment vertical="center"/>
    </xf>
    <xf numFmtId="0" fontId="25" fillId="0" borderId="0">
      <alignment vertical="center"/>
    </xf>
    <xf numFmtId="0" fontId="25" fillId="0" borderId="0">
      <alignment vertical="center"/>
    </xf>
  </cellStyleXfs>
  <cellXfs count="181">
    <xf numFmtId="0" fontId="0" fillId="0" borderId="0" xfId="0">
      <alignment vertical="center"/>
    </xf>
    <xf numFmtId="0" fontId="1" fillId="0" borderId="0" xfId="0" applyFont="1" applyProtection="1">
      <alignment vertical="center"/>
      <protection locked="0"/>
    </xf>
    <xf numFmtId="0" fontId="5" fillId="0" borderId="0" xfId="0" applyFont="1" applyProtection="1">
      <alignment vertical="center"/>
      <protection locked="0"/>
    </xf>
    <xf numFmtId="0" fontId="7" fillId="0" borderId="0" xfId="0" applyFont="1" applyAlignment="1" applyProtection="1">
      <alignment horizontal="left" vertical="center" wrapText="1"/>
      <protection locked="0"/>
    </xf>
    <xf numFmtId="0" fontId="8" fillId="0" borderId="0" xfId="0" applyFont="1" applyProtection="1">
      <alignment vertical="center"/>
      <protection locked="0"/>
    </xf>
    <xf numFmtId="0" fontId="10" fillId="0" borderId="0" xfId="0" applyFont="1" applyProtection="1">
      <alignment vertical="center"/>
      <protection locked="0"/>
    </xf>
    <xf numFmtId="0" fontId="12" fillId="0" borderId="2" xfId="0" applyFont="1" applyBorder="1" applyAlignment="1" applyProtection="1">
      <alignment horizontal="center" vertical="center"/>
      <protection locked="0"/>
    </xf>
    <xf numFmtId="0" fontId="7" fillId="0" borderId="2" xfId="0" applyFont="1" applyBorder="1" applyAlignment="1" applyProtection="1">
      <alignment horizontal="center" vertical="center"/>
      <protection locked="0"/>
    </xf>
    <xf numFmtId="0" fontId="7" fillId="0" borderId="0" xfId="0" applyFont="1" applyProtection="1">
      <alignment vertical="center"/>
      <protection locked="0"/>
    </xf>
    <xf numFmtId="0" fontId="20" fillId="2" borderId="2" xfId="1" applyFont="1" applyFill="1" applyBorder="1" applyAlignment="1" applyProtection="1">
      <alignment horizontal="center" vertical="center" wrapText="1"/>
      <protection locked="0"/>
    </xf>
    <xf numFmtId="0" fontId="18" fillId="0" borderId="2" xfId="2" applyFont="1" applyBorder="1" applyProtection="1">
      <alignment vertical="center"/>
      <protection locked="0"/>
    </xf>
    <xf numFmtId="0" fontId="8" fillId="0" borderId="0" xfId="0" applyFont="1" applyAlignment="1" applyProtection="1">
      <alignment horizontal="center" vertical="center"/>
      <protection locked="0"/>
    </xf>
    <xf numFmtId="0" fontId="8" fillId="0" borderId="0" xfId="0" applyFont="1" applyAlignment="1" applyProtection="1">
      <alignment horizontal="center" vertical="center" wrapText="1"/>
      <protection locked="0"/>
    </xf>
    <xf numFmtId="0" fontId="11" fillId="0" borderId="0" xfId="0" applyFont="1" applyAlignment="1" applyProtection="1">
      <alignment horizontal="center" vertical="center"/>
      <protection locked="0"/>
    </xf>
    <xf numFmtId="176" fontId="11" fillId="0" borderId="0" xfId="0" applyNumberFormat="1" applyFont="1" applyAlignment="1" applyProtection="1">
      <alignment horizontal="center" vertical="center"/>
      <protection locked="0"/>
    </xf>
    <xf numFmtId="0" fontId="7" fillId="0" borderId="1" xfId="1" applyFont="1" applyFill="1" applyBorder="1" applyAlignment="1" applyProtection="1">
      <alignment horizontal="left" vertical="center"/>
    </xf>
    <xf numFmtId="0" fontId="7" fillId="0" borderId="0" xfId="1" applyFont="1" applyFill="1" applyAlignment="1" applyProtection="1">
      <alignment horizontal="left" vertical="center"/>
    </xf>
    <xf numFmtId="0" fontId="7" fillId="0" borderId="0" xfId="0" applyFont="1" applyAlignment="1" applyProtection="1">
      <alignment horizontal="left" vertical="center" wrapText="1"/>
    </xf>
    <xf numFmtId="0" fontId="9" fillId="0" borderId="2" xfId="1" applyFont="1" applyFill="1" applyBorder="1" applyAlignment="1" applyProtection="1">
      <alignment horizontal="center" vertical="center" wrapText="1"/>
    </xf>
    <xf numFmtId="0" fontId="9" fillId="0" borderId="2" xfId="1" applyFont="1" applyFill="1" applyBorder="1" applyAlignment="1" applyProtection="1">
      <alignment horizontal="center" vertical="center"/>
    </xf>
    <xf numFmtId="0" fontId="11" fillId="0" borderId="2" xfId="1" applyFont="1" applyFill="1" applyBorder="1" applyAlignment="1" applyProtection="1">
      <alignment horizontal="center" vertical="center" wrapText="1"/>
    </xf>
    <xf numFmtId="0" fontId="8" fillId="2" borderId="2" xfId="1" applyFont="1" applyFill="1" applyBorder="1" applyAlignment="1" applyProtection="1">
      <alignment horizontal="center" vertical="center" wrapText="1"/>
    </xf>
    <xf numFmtId="0" fontId="8" fillId="0" borderId="2" xfId="1" applyFont="1" applyFill="1" applyBorder="1" applyAlignment="1" applyProtection="1">
      <alignment horizontal="center" vertical="center" wrapText="1"/>
    </xf>
    <xf numFmtId="0" fontId="8" fillId="0" borderId="2" xfId="1" applyFont="1" applyBorder="1" applyAlignment="1" applyProtection="1">
      <alignment horizontal="center" vertical="center"/>
    </xf>
    <xf numFmtId="0" fontId="7" fillId="0" borderId="2" xfId="0" applyFont="1" applyBorder="1" applyAlignment="1" applyProtection="1">
      <alignment horizontal="center" vertical="center"/>
    </xf>
    <xf numFmtId="0" fontId="7" fillId="0" borderId="2" xfId="0" applyFont="1" applyBorder="1" applyAlignment="1" applyProtection="1">
      <alignment horizontal="center" vertical="center" wrapText="1"/>
    </xf>
    <xf numFmtId="0" fontId="9" fillId="0" borderId="2" xfId="2" applyFont="1" applyFill="1" applyBorder="1" applyAlignment="1" applyProtection="1">
      <alignment horizontal="center" vertical="center" wrapText="1"/>
    </xf>
    <xf numFmtId="176" fontId="9" fillId="0" borderId="2" xfId="2" applyNumberFormat="1" applyFont="1" applyFill="1" applyBorder="1" applyAlignment="1" applyProtection="1">
      <alignment horizontal="center" vertical="center" wrapText="1"/>
    </xf>
    <xf numFmtId="177" fontId="12" fillId="0" borderId="2" xfId="0" applyNumberFormat="1" applyFont="1" applyBorder="1" applyAlignment="1" applyProtection="1">
      <alignment horizontal="center" vertical="center"/>
    </xf>
    <xf numFmtId="176" fontId="12" fillId="0" borderId="2" xfId="0" applyNumberFormat="1" applyFont="1" applyBorder="1" applyAlignment="1" applyProtection="1">
      <alignment horizontal="center" vertical="center"/>
    </xf>
    <xf numFmtId="177" fontId="13" fillId="3" borderId="2" xfId="0" applyNumberFormat="1" applyFont="1" applyFill="1" applyBorder="1" applyAlignment="1" applyProtection="1">
      <alignment horizontal="center" vertical="center"/>
    </xf>
    <xf numFmtId="176" fontId="14" fillId="4" borderId="2" xfId="0" applyNumberFormat="1" applyFont="1" applyFill="1" applyBorder="1" applyAlignment="1" applyProtection="1">
      <alignment horizontal="center" vertical="center"/>
    </xf>
    <xf numFmtId="0" fontId="15" fillId="4" borderId="2" xfId="0" applyFont="1" applyFill="1" applyBorder="1" applyAlignment="1" applyProtection="1">
      <alignment horizontal="center" vertical="center" wrapText="1"/>
    </xf>
    <xf numFmtId="0" fontId="6" fillId="0" borderId="0" xfId="2" applyProtection="1">
      <alignment vertical="center"/>
    </xf>
    <xf numFmtId="0" fontId="22" fillId="0" borderId="0" xfId="2" applyFont="1" applyProtection="1">
      <alignment vertical="center"/>
    </xf>
    <xf numFmtId="0" fontId="19" fillId="0" borderId="2" xfId="1" applyFont="1" applyFill="1" applyBorder="1" applyAlignment="1" applyProtection="1">
      <alignment horizontal="center" vertical="center" wrapText="1"/>
    </xf>
    <xf numFmtId="0" fontId="19" fillId="0" borderId="2" xfId="1" applyFont="1" applyFill="1" applyBorder="1" applyAlignment="1" applyProtection="1">
      <alignment horizontal="center" vertical="center"/>
    </xf>
    <xf numFmtId="0" fontId="20" fillId="0" borderId="2" xfId="1" applyFont="1" applyFill="1" applyBorder="1" applyAlignment="1" applyProtection="1">
      <alignment horizontal="center" vertical="center" wrapText="1"/>
    </xf>
    <xf numFmtId="0" fontId="17" fillId="2" borderId="2" xfId="1" applyFont="1" applyFill="1" applyBorder="1" applyAlignment="1" applyProtection="1">
      <alignment horizontal="center" vertical="center" wrapText="1"/>
    </xf>
    <xf numFmtId="0" fontId="17" fillId="2" borderId="2" xfId="1" applyFont="1" applyFill="1" applyBorder="1" applyAlignment="1" applyProtection="1">
      <alignment horizontal="center" vertical="center"/>
    </xf>
    <xf numFmtId="0" fontId="20" fillId="2" borderId="2" xfId="1" applyFont="1" applyFill="1" applyBorder="1" applyAlignment="1" applyProtection="1">
      <alignment horizontal="center" vertical="center" wrapText="1"/>
    </xf>
    <xf numFmtId="0" fontId="18" fillId="0" borderId="2" xfId="2" applyFont="1" applyBorder="1" applyAlignment="1" applyProtection="1">
      <alignment horizontal="center" vertical="center"/>
    </xf>
    <xf numFmtId="0" fontId="18" fillId="0" borderId="2" xfId="2" applyFont="1" applyBorder="1" applyProtection="1">
      <alignment vertical="center"/>
    </xf>
    <xf numFmtId="0" fontId="19" fillId="0" borderId="2" xfId="2" applyFont="1" applyFill="1" applyBorder="1" applyAlignment="1" applyProtection="1">
      <alignment horizontal="center" vertical="center" wrapText="1"/>
    </xf>
    <xf numFmtId="176" fontId="19" fillId="0" borderId="2" xfId="2" applyNumberFormat="1" applyFont="1" applyFill="1" applyBorder="1" applyAlignment="1" applyProtection="1">
      <alignment horizontal="center" vertical="center" wrapText="1"/>
    </xf>
    <xf numFmtId="176" fontId="21" fillId="0" borderId="2" xfId="2" applyNumberFormat="1" applyFont="1" applyBorder="1" applyAlignment="1" applyProtection="1">
      <alignment horizontal="center" vertical="center"/>
    </xf>
    <xf numFmtId="0" fontId="13" fillId="2" borderId="2" xfId="1" applyFont="1" applyFill="1" applyBorder="1" applyAlignment="1" applyProtection="1">
      <alignment horizontal="center" vertical="center" wrapText="1"/>
    </xf>
    <xf numFmtId="176" fontId="14" fillId="4" borderId="2" xfId="2" applyNumberFormat="1" applyFont="1" applyFill="1" applyBorder="1" applyAlignment="1" applyProtection="1">
      <alignment horizontal="center" vertical="center"/>
    </xf>
    <xf numFmtId="176" fontId="27" fillId="0" borderId="0" xfId="0" applyNumberFormat="1" applyFont="1" applyAlignment="1" applyProtection="1">
      <alignment horizontal="center" vertical="center"/>
    </xf>
    <xf numFmtId="176" fontId="23" fillId="5" borderId="2" xfId="0" applyNumberFormat="1" applyFont="1" applyFill="1" applyBorder="1" applyAlignment="1" applyProtection="1">
      <alignment horizontal="center" vertical="center"/>
    </xf>
    <xf numFmtId="0" fontId="15" fillId="5" borderId="2" xfId="0" applyFont="1" applyFill="1" applyBorder="1" applyAlignment="1" applyProtection="1">
      <alignment horizontal="center" vertical="center" wrapText="1"/>
    </xf>
    <xf numFmtId="0" fontId="0" fillId="0" borderId="0" xfId="0" applyProtection="1">
      <alignment vertical="center"/>
      <protection locked="0"/>
    </xf>
    <xf numFmtId="0" fontId="9" fillId="0" borderId="2" xfId="1" applyFont="1" applyFill="1" applyBorder="1" applyAlignment="1" applyProtection="1">
      <alignment horizontal="center" vertical="center" wrapText="1"/>
      <protection locked="0"/>
    </xf>
    <xf numFmtId="0" fontId="17" fillId="0" borderId="2" xfId="1" applyFont="1" applyBorder="1" applyAlignment="1" applyProtection="1">
      <alignment horizontal="center" vertical="center"/>
      <protection locked="0"/>
    </xf>
    <xf numFmtId="0" fontId="21" fillId="0" borderId="2" xfId="1" applyFont="1" applyBorder="1" applyAlignment="1" applyProtection="1">
      <alignment horizontal="center" vertical="center" wrapText="1"/>
      <protection locked="0"/>
    </xf>
    <xf numFmtId="0" fontId="29" fillId="0" borderId="2" xfId="2" applyFont="1" applyBorder="1" applyProtection="1">
      <alignment vertical="center"/>
      <protection locked="0"/>
    </xf>
    <xf numFmtId="0" fontId="24" fillId="0" borderId="0" xfId="0" applyFont="1" applyProtection="1">
      <alignment vertical="center"/>
      <protection locked="0"/>
    </xf>
    <xf numFmtId="0" fontId="16" fillId="0" borderId="0" xfId="1" applyFont="1" applyFill="1" applyBorder="1" applyAlignment="1" applyProtection="1">
      <alignment horizontal="left" vertical="center"/>
    </xf>
    <xf numFmtId="0" fontId="26" fillId="3" borderId="2" xfId="0" applyFont="1" applyFill="1" applyBorder="1" applyAlignment="1" applyProtection="1">
      <alignment horizontal="center" vertical="center" wrapText="1"/>
    </xf>
    <xf numFmtId="0" fontId="26" fillId="0" borderId="2" xfId="2" applyFont="1" applyBorder="1" applyAlignment="1" applyProtection="1">
      <alignment horizontal="center" vertical="center"/>
    </xf>
    <xf numFmtId="0" fontId="17" fillId="0" borderId="2" xfId="1" applyFont="1" applyBorder="1" applyAlignment="1" applyProtection="1">
      <alignment horizontal="center" vertical="center"/>
    </xf>
    <xf numFmtId="0" fontId="29" fillId="0" borderId="2" xfId="2" applyFont="1" applyBorder="1" applyAlignment="1" applyProtection="1">
      <alignment horizontal="center" vertical="center"/>
    </xf>
    <xf numFmtId="0" fontId="29" fillId="0" borderId="2" xfId="2" applyFont="1" applyBorder="1" applyProtection="1">
      <alignment vertical="center"/>
    </xf>
    <xf numFmtId="178" fontId="30" fillId="3" borderId="2" xfId="0" applyNumberFormat="1" applyFont="1" applyFill="1" applyBorder="1" applyAlignment="1" applyProtection="1">
      <alignment horizontal="center" vertical="center" wrapText="1"/>
    </xf>
    <xf numFmtId="176" fontId="20" fillId="0" borderId="2" xfId="2" applyNumberFormat="1" applyFont="1" applyBorder="1" applyAlignment="1" applyProtection="1">
      <alignment horizontal="center" vertical="center"/>
    </xf>
    <xf numFmtId="177" fontId="13" fillId="0" borderId="2" xfId="2" applyNumberFormat="1" applyFont="1" applyBorder="1" applyAlignment="1" applyProtection="1">
      <alignment horizontal="center" vertical="center"/>
    </xf>
    <xf numFmtId="176" fontId="23" fillId="4" borderId="2" xfId="2" applyNumberFormat="1" applyFont="1" applyFill="1" applyBorder="1" applyAlignment="1" applyProtection="1">
      <alignment horizontal="center" vertical="center"/>
    </xf>
    <xf numFmtId="0" fontId="32" fillId="0" borderId="2" xfId="19" applyFont="1" applyBorder="1" applyAlignment="1" applyProtection="1">
      <alignment horizontal="center" vertical="center"/>
      <protection locked="0"/>
    </xf>
    <xf numFmtId="0" fontId="35" fillId="0" borderId="2" xfId="19" applyFont="1" applyBorder="1" applyAlignment="1" applyProtection="1">
      <alignment horizontal="center" vertical="center" wrapText="1"/>
      <protection locked="0"/>
    </xf>
    <xf numFmtId="176" fontId="27" fillId="0" borderId="0" xfId="18" applyNumberFormat="1" applyFont="1" applyAlignment="1" applyProtection="1">
      <alignment horizontal="center" vertical="center"/>
      <protection locked="0"/>
    </xf>
    <xf numFmtId="0" fontId="7" fillId="0" borderId="0" xfId="18" applyFont="1" applyAlignment="1" applyProtection="1">
      <alignment horizontal="left" vertical="center" wrapText="1"/>
      <protection locked="0"/>
    </xf>
    <xf numFmtId="0" fontId="16" fillId="0" borderId="0" xfId="2" applyFont="1" applyBorder="1" applyAlignment="1" applyProtection="1">
      <alignment horizontal="left" vertical="center" wrapText="1"/>
    </xf>
    <xf numFmtId="0" fontId="16" fillId="0" borderId="1" xfId="1" applyFont="1" applyFill="1" applyBorder="1" applyAlignment="1" applyProtection="1">
      <alignment horizontal="left" vertical="center"/>
    </xf>
    <xf numFmtId="0" fontId="23" fillId="0" borderId="2" xfId="1" applyFont="1" applyBorder="1" applyAlignment="1" applyProtection="1">
      <alignment horizontal="center" vertical="center"/>
    </xf>
    <xf numFmtId="179" fontId="23" fillId="2" borderId="2" xfId="1" applyNumberFormat="1" applyFont="1" applyFill="1" applyBorder="1" applyAlignment="1" applyProtection="1">
      <alignment horizontal="center" vertical="center"/>
    </xf>
    <xf numFmtId="0" fontId="8" fillId="0" borderId="2" xfId="1" applyFont="1" applyBorder="1" applyAlignment="1" applyProtection="1">
      <alignment horizontal="center" vertical="center"/>
      <protection locked="0"/>
    </xf>
    <xf numFmtId="0" fontId="19" fillId="0" borderId="2" xfId="1" applyFont="1" applyFill="1" applyBorder="1" applyAlignment="1" applyProtection="1">
      <alignment horizontal="center" vertical="center" wrapText="1"/>
      <protection locked="0"/>
    </xf>
    <xf numFmtId="0" fontId="19" fillId="0" borderId="2" xfId="1" applyFont="1" applyFill="1" applyBorder="1" applyAlignment="1" applyProtection="1">
      <alignment horizontal="center" vertical="center"/>
      <protection locked="0"/>
    </xf>
    <xf numFmtId="0" fontId="19" fillId="0" borderId="2" xfId="2" applyFont="1" applyFill="1" applyBorder="1" applyAlignment="1" applyProtection="1">
      <alignment horizontal="center" vertical="center" wrapText="1"/>
      <protection locked="0"/>
    </xf>
    <xf numFmtId="176" fontId="19" fillId="0" borderId="2" xfId="2" applyNumberFormat="1" applyFont="1" applyFill="1" applyBorder="1" applyAlignment="1" applyProtection="1">
      <alignment horizontal="center" vertical="center" wrapText="1"/>
      <protection locked="0"/>
    </xf>
    <xf numFmtId="0" fontId="17" fillId="2" borderId="2" xfId="1" applyFont="1" applyFill="1" applyBorder="1" applyAlignment="1" applyProtection="1">
      <alignment horizontal="center" vertical="center"/>
      <protection locked="0"/>
    </xf>
    <xf numFmtId="0" fontId="8" fillId="0" borderId="0" xfId="0" applyFont="1" applyAlignment="1" applyProtection="1">
      <alignment horizontal="center" vertical="center"/>
    </xf>
    <xf numFmtId="0" fontId="8" fillId="0" borderId="0" xfId="0" applyFont="1" applyAlignment="1" applyProtection="1">
      <alignment horizontal="center" vertical="center" wrapText="1"/>
    </xf>
    <xf numFmtId="0" fontId="11" fillId="0" borderId="0" xfId="0" applyFont="1" applyAlignment="1" applyProtection="1">
      <alignment horizontal="center" vertical="center"/>
    </xf>
    <xf numFmtId="176" fontId="11" fillId="0" borderId="0" xfId="0" applyNumberFormat="1" applyFont="1" applyAlignment="1" applyProtection="1">
      <alignment horizontal="center" vertical="center"/>
    </xf>
    <xf numFmtId="0" fontId="1" fillId="0" borderId="0" xfId="0" applyFont="1" applyAlignment="1" applyProtection="1">
      <alignment vertical="center"/>
      <protection locked="0"/>
    </xf>
    <xf numFmtId="0" fontId="16" fillId="0" borderId="0" xfId="15" applyFont="1" applyBorder="1" applyAlignment="1" applyProtection="1">
      <alignment horizontal="left" vertical="center" wrapText="1"/>
      <protection locked="0"/>
    </xf>
    <xf numFmtId="0" fontId="25" fillId="0" borderId="0" xfId="15" applyProtection="1">
      <alignment vertical="center"/>
      <protection locked="0"/>
    </xf>
    <xf numFmtId="0" fontId="16" fillId="0" borderId="1" xfId="1" applyFont="1" applyFill="1" applyBorder="1" applyAlignment="1" applyProtection="1">
      <alignment horizontal="left" vertical="center"/>
      <protection locked="0"/>
    </xf>
    <xf numFmtId="0" fontId="16" fillId="0" borderId="0" xfId="1" applyFont="1" applyFill="1" applyBorder="1" applyAlignment="1" applyProtection="1">
      <alignment horizontal="left" vertical="center"/>
      <protection locked="0"/>
    </xf>
    <xf numFmtId="0" fontId="22" fillId="0" borderId="0" xfId="15" applyFont="1" applyProtection="1">
      <alignment vertical="center"/>
      <protection locked="0"/>
    </xf>
    <xf numFmtId="0" fontId="29" fillId="0" borderId="2" xfId="15" applyFont="1" applyBorder="1" applyProtection="1">
      <alignment vertical="center"/>
      <protection locked="0"/>
    </xf>
    <xf numFmtId="0" fontId="7" fillId="0" borderId="0" xfId="9" applyFont="1" applyFill="1" applyAlignment="1" applyProtection="1">
      <alignment horizontal="left" vertical="center" wrapText="1"/>
      <protection locked="0"/>
    </xf>
    <xf numFmtId="0" fontId="8" fillId="0" borderId="0" xfId="5" applyFont="1" applyProtection="1">
      <alignment vertical="center"/>
      <protection locked="0"/>
    </xf>
    <xf numFmtId="0" fontId="6" fillId="0" borderId="0" xfId="5" applyProtection="1">
      <alignment vertical="center"/>
      <protection locked="0"/>
    </xf>
    <xf numFmtId="0" fontId="17" fillId="0" borderId="2" xfId="1" applyFont="1" applyFill="1" applyBorder="1" applyAlignment="1" applyProtection="1">
      <alignment horizontal="center" vertical="center" wrapText="1"/>
    </xf>
    <xf numFmtId="0" fontId="20" fillId="0" borderId="2" xfId="1" applyFont="1" applyBorder="1" applyAlignment="1" applyProtection="1">
      <alignment horizontal="center" vertical="center"/>
    </xf>
    <xf numFmtId="0" fontId="29" fillId="0" borderId="2" xfId="15" applyFont="1" applyBorder="1" applyAlignment="1" applyProtection="1">
      <alignment horizontal="center" vertical="center"/>
    </xf>
    <xf numFmtId="0" fontId="29" fillId="0" borderId="2" xfId="15" applyFont="1" applyBorder="1" applyProtection="1">
      <alignment vertical="center"/>
    </xf>
    <xf numFmtId="0" fontId="23" fillId="4" borderId="2" xfId="1" applyFont="1" applyFill="1" applyBorder="1" applyAlignment="1" applyProtection="1">
      <alignment horizontal="center" vertical="center"/>
    </xf>
    <xf numFmtId="177" fontId="21" fillId="0" borderId="2" xfId="1" applyNumberFormat="1" applyFont="1" applyBorder="1" applyAlignment="1" applyProtection="1">
      <alignment horizontal="center" vertical="center" wrapText="1"/>
    </xf>
    <xf numFmtId="176" fontId="21" fillId="0" borderId="2" xfId="15" applyNumberFormat="1" applyFont="1" applyBorder="1" applyAlignment="1" applyProtection="1">
      <alignment horizontal="center" vertical="center"/>
    </xf>
    <xf numFmtId="177" fontId="28" fillId="0" borderId="2" xfId="15" applyNumberFormat="1" applyFont="1" applyBorder="1" applyAlignment="1" applyProtection="1">
      <alignment horizontal="center" vertical="center"/>
    </xf>
    <xf numFmtId="176" fontId="23" fillId="4" borderId="2" xfId="15" applyNumberFormat="1" applyFont="1" applyFill="1" applyBorder="1" applyAlignment="1" applyProtection="1">
      <alignment horizontal="center" vertical="center"/>
    </xf>
    <xf numFmtId="0" fontId="6" fillId="0" borderId="2" xfId="1" applyFont="1" applyBorder="1" applyAlignment="1" applyProtection="1">
      <alignment horizontal="center" vertical="center"/>
      <protection locked="0"/>
    </xf>
    <xf numFmtId="0" fontId="6" fillId="0" borderId="2" xfId="2" applyBorder="1" applyProtection="1">
      <alignment vertical="center"/>
      <protection locked="0"/>
    </xf>
    <xf numFmtId="0" fontId="29" fillId="0" borderId="0" xfId="0" applyFont="1" applyAlignment="1" applyProtection="1">
      <alignment horizontal="left" vertical="center"/>
      <protection locked="0"/>
    </xf>
    <xf numFmtId="0" fontId="29" fillId="0" borderId="0" xfId="0" applyFont="1" applyProtection="1">
      <alignment vertical="center"/>
      <protection locked="0"/>
    </xf>
    <xf numFmtId="0" fontId="1" fillId="0" borderId="0" xfId="0" applyFont="1" applyAlignment="1" applyProtection="1">
      <alignment vertical="center"/>
    </xf>
    <xf numFmtId="0" fontId="6" fillId="0" borderId="2" xfId="1" applyFont="1" applyFill="1" applyBorder="1" applyAlignment="1" applyProtection="1">
      <alignment horizontal="center" vertical="center" wrapText="1"/>
    </xf>
    <xf numFmtId="0" fontId="6" fillId="0" borderId="2" xfId="1" applyFont="1" applyBorder="1" applyAlignment="1" applyProtection="1">
      <alignment horizontal="center" vertical="center"/>
    </xf>
    <xf numFmtId="0" fontId="26" fillId="0" borderId="0" xfId="2" applyFont="1" applyAlignment="1" applyProtection="1">
      <alignment horizontal="center" vertical="center"/>
    </xf>
    <xf numFmtId="0" fontId="17" fillId="0" borderId="2" xfId="2" applyFont="1" applyBorder="1" applyAlignment="1" applyProtection="1">
      <alignment horizontal="center" vertical="center"/>
    </xf>
    <xf numFmtId="0" fontId="6" fillId="0" borderId="2" xfId="2" applyFont="1" applyBorder="1" applyAlignment="1" applyProtection="1">
      <alignment horizontal="center" vertical="center" wrapText="1"/>
    </xf>
    <xf numFmtId="0" fontId="6" fillId="0" borderId="2" xfId="2" applyBorder="1" applyProtection="1">
      <alignment vertical="center"/>
    </xf>
    <xf numFmtId="179" fontId="23" fillId="4" borderId="2" xfId="1" applyNumberFormat="1" applyFont="1" applyFill="1" applyBorder="1" applyAlignment="1" applyProtection="1">
      <alignment horizontal="center" vertical="center"/>
    </xf>
    <xf numFmtId="0" fontId="20" fillId="0" borderId="2" xfId="2" applyFont="1" applyBorder="1" applyAlignment="1" applyProtection="1">
      <alignment horizontal="center" vertical="center"/>
    </xf>
    <xf numFmtId="177" fontId="28" fillId="0" borderId="2" xfId="2" applyNumberFormat="1" applyFont="1" applyBorder="1" applyAlignment="1" applyProtection="1">
      <alignment horizontal="center" vertical="center"/>
    </xf>
    <xf numFmtId="0" fontId="31" fillId="0" borderId="1" xfId="19" applyFont="1" applyFill="1" applyBorder="1" applyAlignment="1" applyProtection="1">
      <alignment horizontal="left" vertical="center"/>
    </xf>
    <xf numFmtId="0" fontId="31" fillId="0" borderId="0" xfId="19" applyFont="1" applyFill="1" applyBorder="1" applyAlignment="1" applyProtection="1">
      <alignment horizontal="left" vertical="center"/>
    </xf>
    <xf numFmtId="0" fontId="31" fillId="0" borderId="0" xfId="18" applyFont="1" applyBorder="1" applyAlignment="1" applyProtection="1">
      <alignment horizontal="left" vertical="center" wrapText="1"/>
    </xf>
    <xf numFmtId="0" fontId="34" fillId="0" borderId="2" xfId="19" applyFont="1" applyFill="1" applyBorder="1" applyAlignment="1" applyProtection="1">
      <alignment horizontal="center" vertical="center" wrapText="1"/>
    </xf>
    <xf numFmtId="0" fontId="34" fillId="0" borderId="2" xfId="19" applyFont="1" applyFill="1" applyBorder="1" applyAlignment="1" applyProtection="1">
      <alignment horizontal="center" vertical="center"/>
    </xf>
    <xf numFmtId="0" fontId="34" fillId="0" borderId="2" xfId="18" applyFont="1" applyFill="1" applyBorder="1" applyAlignment="1" applyProtection="1">
      <alignment horizontal="center" vertical="center" wrapText="1"/>
    </xf>
    <xf numFmtId="0" fontId="9" fillId="0" borderId="2" xfId="18" applyFont="1" applyFill="1" applyBorder="1" applyAlignment="1" applyProtection="1">
      <alignment horizontal="center" vertical="center" wrapText="1"/>
    </xf>
    <xf numFmtId="176" fontId="34" fillId="0" borderId="2" xfId="18" applyNumberFormat="1" applyFont="1" applyFill="1" applyBorder="1" applyAlignment="1" applyProtection="1">
      <alignment horizontal="center" vertical="center" wrapText="1"/>
    </xf>
    <xf numFmtId="0" fontId="11" fillId="0" borderId="2" xfId="19" applyFont="1" applyFill="1" applyBorder="1" applyAlignment="1" applyProtection="1">
      <alignment horizontal="center" vertical="center" wrapText="1"/>
    </xf>
    <xf numFmtId="0" fontId="32" fillId="0" borderId="2" xfId="19" applyFont="1" applyFill="1" applyBorder="1" applyAlignment="1" applyProtection="1">
      <alignment horizontal="center" vertical="center" wrapText="1"/>
    </xf>
    <xf numFmtId="0" fontId="11" fillId="0" borderId="2" xfId="19" applyFont="1" applyBorder="1" applyAlignment="1" applyProtection="1">
      <alignment horizontal="center" vertical="center"/>
    </xf>
    <xf numFmtId="0" fontId="32" fillId="0" borderId="2" xfId="19" applyFont="1" applyBorder="1" applyAlignment="1" applyProtection="1">
      <alignment horizontal="center" vertical="center"/>
    </xf>
    <xf numFmtId="0" fontId="23" fillId="0" borderId="2" xfId="19" applyFont="1" applyBorder="1" applyAlignment="1" applyProtection="1">
      <alignment horizontal="center" vertical="center"/>
    </xf>
    <xf numFmtId="0" fontId="8" fillId="0" borderId="2" xfId="19" applyFont="1" applyFill="1" applyBorder="1" applyAlignment="1" applyProtection="1">
      <alignment horizontal="center" vertical="center" wrapText="1"/>
    </xf>
    <xf numFmtId="0" fontId="7" fillId="0" borderId="2" xfId="19" applyFont="1" applyFill="1" applyBorder="1" applyAlignment="1" applyProtection="1">
      <alignment horizontal="center" vertical="center" wrapText="1"/>
    </xf>
    <xf numFmtId="0" fontId="7" fillId="0" borderId="2" xfId="19" applyFont="1" applyBorder="1" applyAlignment="1" applyProtection="1">
      <alignment horizontal="center" vertical="center"/>
    </xf>
    <xf numFmtId="177" fontId="36" fillId="0" borderId="2" xfId="19" applyNumberFormat="1" applyFont="1" applyBorder="1" applyAlignment="1" applyProtection="1">
      <alignment horizontal="center" vertical="center" wrapText="1"/>
    </xf>
    <xf numFmtId="176" fontId="12" fillId="0" borderId="2" xfId="18" applyNumberFormat="1" applyFont="1" applyBorder="1" applyAlignment="1" applyProtection="1">
      <alignment horizontal="center" vertical="center"/>
    </xf>
    <xf numFmtId="176" fontId="12" fillId="0" borderId="3" xfId="18" applyNumberFormat="1" applyFont="1" applyBorder="1" applyAlignment="1" applyProtection="1">
      <alignment horizontal="center" vertical="center"/>
    </xf>
    <xf numFmtId="177" fontId="12" fillId="0" borderId="2" xfId="19" applyNumberFormat="1" applyFont="1" applyBorder="1" applyAlignment="1" applyProtection="1">
      <alignment horizontal="center" vertical="center" wrapText="1"/>
    </xf>
    <xf numFmtId="0" fontId="35" fillId="0" borderId="2" xfId="19" applyFont="1" applyFill="1" applyBorder="1" applyAlignment="1" applyProtection="1">
      <alignment horizontal="center" vertical="center" wrapText="1"/>
    </xf>
    <xf numFmtId="177" fontId="13" fillId="3" borderId="2" xfId="19" applyNumberFormat="1" applyFont="1" applyFill="1" applyBorder="1" applyAlignment="1" applyProtection="1">
      <alignment horizontal="center" vertical="center" wrapText="1"/>
    </xf>
    <xf numFmtId="176" fontId="14" fillId="4" borderId="2" xfId="19" applyNumberFormat="1" applyFont="1" applyFill="1" applyBorder="1" applyAlignment="1" applyProtection="1">
      <alignment horizontal="center" vertical="center" wrapText="1"/>
    </xf>
    <xf numFmtId="0" fontId="15" fillId="4" borderId="2" xfId="18" applyFont="1" applyFill="1" applyBorder="1" applyAlignment="1" applyProtection="1">
      <alignment horizontal="center" vertical="center" wrapText="1"/>
    </xf>
    <xf numFmtId="179" fontId="23" fillId="0" borderId="2" xfId="1" applyNumberFormat="1" applyFont="1" applyBorder="1" applyAlignment="1" applyProtection="1">
      <alignment horizontal="center" vertical="center"/>
    </xf>
    <xf numFmtId="0" fontId="16" fillId="0" borderId="0" xfId="2" applyFont="1" applyBorder="1" applyAlignment="1" applyProtection="1">
      <alignment horizontal="left" vertical="center" wrapText="1"/>
    </xf>
    <xf numFmtId="0" fontId="16" fillId="0" borderId="1" xfId="1" applyFont="1" applyFill="1" applyBorder="1" applyAlignment="1" applyProtection="1">
      <alignment horizontal="left" vertical="center"/>
    </xf>
    <xf numFmtId="0" fontId="15" fillId="0" borderId="8" xfId="9" applyFont="1" applyFill="1" applyBorder="1" applyAlignment="1" applyProtection="1">
      <alignment horizontal="left" vertical="center" wrapText="1"/>
    </xf>
    <xf numFmtId="0" fontId="15" fillId="0" borderId="7" xfId="9" applyFont="1" applyFill="1" applyBorder="1" applyAlignment="1" applyProtection="1">
      <alignment horizontal="left" vertical="center" wrapText="1"/>
    </xf>
    <xf numFmtId="0" fontId="15" fillId="0" borderId="5" xfId="9" applyFont="1" applyFill="1" applyBorder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horizontal="left" vertical="center"/>
    </xf>
    <xf numFmtId="0" fontId="7" fillId="0" borderId="3" xfId="0" applyFont="1" applyBorder="1" applyAlignment="1" applyProtection="1">
      <alignment horizontal="left" vertical="center" wrapText="1"/>
    </xf>
    <xf numFmtId="0" fontId="7" fillId="0" borderId="4" xfId="0" applyFont="1" applyBorder="1" applyAlignment="1" applyProtection="1">
      <alignment horizontal="left" vertical="center" wrapText="1"/>
    </xf>
    <xf numFmtId="0" fontId="18" fillId="0" borderId="3" xfId="2" applyFont="1" applyBorder="1" applyAlignment="1" applyProtection="1">
      <alignment horizontal="left" vertical="top" wrapText="1"/>
    </xf>
    <xf numFmtId="0" fontId="18" fillId="0" borderId="6" xfId="2" applyFont="1" applyBorder="1" applyAlignment="1" applyProtection="1">
      <alignment horizontal="left" vertical="top" wrapText="1"/>
    </xf>
    <xf numFmtId="0" fontId="18" fillId="0" borderId="4" xfId="2" applyFont="1" applyBorder="1" applyAlignment="1" applyProtection="1">
      <alignment horizontal="left" vertical="top" wrapText="1"/>
    </xf>
    <xf numFmtId="0" fontId="7" fillId="0" borderId="1" xfId="0" applyFont="1" applyBorder="1" applyAlignment="1" applyProtection="1">
      <alignment horizontal="left" vertical="center"/>
    </xf>
    <xf numFmtId="0" fontId="7" fillId="0" borderId="0" xfId="9" applyFont="1" applyFill="1" applyAlignment="1" applyProtection="1">
      <alignment horizontal="left" vertical="center" wrapText="1"/>
    </xf>
    <xf numFmtId="0" fontId="16" fillId="0" borderId="0" xfId="15" applyFont="1" applyBorder="1" applyAlignment="1" applyProtection="1">
      <alignment horizontal="left" vertical="center" wrapText="1"/>
      <protection locked="0"/>
    </xf>
    <xf numFmtId="0" fontId="18" fillId="0" borderId="2" xfId="15" applyFont="1" applyBorder="1" applyAlignment="1" applyProtection="1">
      <alignment horizontal="left" vertical="top" wrapText="1"/>
    </xf>
    <xf numFmtId="0" fontId="29" fillId="0" borderId="0" xfId="0" applyFont="1" applyAlignment="1" applyProtection="1">
      <alignment horizontal="left" vertical="center"/>
    </xf>
    <xf numFmtId="0" fontId="1" fillId="0" borderId="0" xfId="18" applyFont="1" applyAlignment="1" applyProtection="1">
      <alignment horizontal="left" vertical="center"/>
    </xf>
    <xf numFmtId="0" fontId="31" fillId="0" borderId="0" xfId="18" applyFont="1" applyAlignment="1" applyProtection="1">
      <alignment horizontal="left" vertical="center"/>
    </xf>
    <xf numFmtId="0" fontId="1" fillId="0" borderId="0" xfId="18" applyFont="1" applyBorder="1" applyAlignment="1" applyProtection="1">
      <alignment horizontal="left" vertical="center" wrapText="1"/>
    </xf>
    <xf numFmtId="0" fontId="31" fillId="0" borderId="0" xfId="18" applyFont="1" applyBorder="1" applyAlignment="1" applyProtection="1">
      <alignment horizontal="left" vertical="center" wrapText="1"/>
    </xf>
    <xf numFmtId="0" fontId="7" fillId="0" borderId="3" xfId="18" applyFont="1" applyBorder="1" applyAlignment="1" applyProtection="1">
      <alignment horizontal="left" vertical="top" wrapText="1"/>
    </xf>
    <xf numFmtId="0" fontId="33" fillId="0" borderId="6" xfId="18" applyFont="1" applyBorder="1" applyAlignment="1" applyProtection="1">
      <alignment horizontal="left" vertical="top" wrapText="1"/>
    </xf>
    <xf numFmtId="0" fontId="33" fillId="0" borderId="4" xfId="18" applyFont="1" applyBorder="1" applyAlignment="1" applyProtection="1">
      <alignment horizontal="left" vertical="top" wrapText="1"/>
    </xf>
    <xf numFmtId="0" fontId="7" fillId="0" borderId="0" xfId="18" applyFont="1" applyAlignment="1" applyProtection="1">
      <alignment horizontal="left" vertical="center"/>
      <protection locked="0"/>
    </xf>
    <xf numFmtId="0" fontId="12" fillId="0" borderId="2" xfId="1" applyFont="1" applyBorder="1" applyAlignment="1" applyProtection="1">
      <alignment horizontal="center" vertical="center" wrapText="1"/>
      <protection locked="0"/>
    </xf>
    <xf numFmtId="0" fontId="35" fillId="0" borderId="2" xfId="0" applyFont="1" applyBorder="1" applyAlignment="1" applyProtection="1">
      <alignment horizontal="center" vertical="center"/>
      <protection locked="0"/>
    </xf>
    <xf numFmtId="0" fontId="4" fillId="0" borderId="0" xfId="0" applyFont="1" applyBorder="1" applyAlignment="1" applyProtection="1">
      <alignment horizontal="left" vertical="center" wrapText="1"/>
    </xf>
    <xf numFmtId="0" fontId="1" fillId="0" borderId="1" xfId="1" applyFont="1" applyFill="1" applyBorder="1" applyAlignment="1" applyProtection="1">
      <alignment horizontal="left" vertical="center"/>
    </xf>
    <xf numFmtId="0" fontId="1" fillId="0" borderId="0" xfId="1" applyFont="1" applyFill="1" applyAlignment="1" applyProtection="1">
      <alignment horizontal="left" vertical="center"/>
    </xf>
    <xf numFmtId="0" fontId="1" fillId="0" borderId="0" xfId="0" applyFont="1" applyAlignment="1" applyProtection="1">
      <alignment horizontal="left" vertical="center" wrapText="1"/>
    </xf>
    <xf numFmtId="0" fontId="14" fillId="0" borderId="2" xfId="1" applyFont="1" applyBorder="1" applyAlignment="1" applyProtection="1">
      <alignment horizontal="center" vertical="center" wrapText="1"/>
    </xf>
    <xf numFmtId="0" fontId="35" fillId="0" borderId="2" xfId="0" applyFont="1" applyBorder="1" applyAlignment="1" applyProtection="1">
      <alignment horizontal="center" vertical="center"/>
    </xf>
    <xf numFmtId="177" fontId="12" fillId="0" borderId="2" xfId="1" applyNumberFormat="1" applyFont="1" applyBorder="1" applyAlignment="1" applyProtection="1">
      <alignment horizontal="center" vertical="center" wrapText="1"/>
    </xf>
    <xf numFmtId="176" fontId="11" fillId="0" borderId="2" xfId="2" applyNumberFormat="1" applyFont="1" applyFill="1" applyBorder="1" applyAlignment="1" applyProtection="1">
      <alignment horizontal="center" vertical="center" wrapText="1"/>
    </xf>
    <xf numFmtId="0" fontId="7" fillId="0" borderId="2" xfId="0" applyFont="1" applyBorder="1" applyAlignment="1" applyProtection="1">
      <alignment horizontal="left" vertical="center" wrapText="1"/>
    </xf>
    <xf numFmtId="177" fontId="13" fillId="3" borderId="2" xfId="1" applyNumberFormat="1" applyFont="1" applyFill="1" applyBorder="1" applyAlignment="1" applyProtection="1">
      <alignment horizontal="center" vertical="center" wrapText="1"/>
    </xf>
    <xf numFmtId="176" fontId="14" fillId="4" borderId="2" xfId="1" applyNumberFormat="1" applyFont="1" applyFill="1" applyBorder="1" applyAlignment="1" applyProtection="1">
      <alignment horizontal="center" vertical="center" wrapText="1"/>
    </xf>
  </cellXfs>
  <cellStyles count="20">
    <cellStyle name="百分比 2" xfId="4"/>
    <cellStyle name="百分比 2 2" xfId="8"/>
    <cellStyle name="百分比 2 2 2" xfId="13"/>
    <cellStyle name="百分比 2 3" xfId="17"/>
    <cellStyle name="百分比 3" xfId="3"/>
    <cellStyle name="常规" xfId="0" builtinId="0"/>
    <cellStyle name="常规 2" xfId="2"/>
    <cellStyle name="常规 2 2" xfId="6"/>
    <cellStyle name="常规 2 2 2" xfId="11"/>
    <cellStyle name="常规 2 3" xfId="18"/>
    <cellStyle name="常规 3" xfId="1"/>
    <cellStyle name="常规 3 2" xfId="7"/>
    <cellStyle name="常规 3 2 2" xfId="12"/>
    <cellStyle name="常规 3 3" xfId="19"/>
    <cellStyle name="常规 3_报价单6" xfId="9"/>
    <cellStyle name="常规 4" xfId="5"/>
    <cellStyle name="常规 4 2" xfId="10"/>
    <cellStyle name="常规 5" xfId="14"/>
    <cellStyle name="常规 6" xfId="15"/>
    <cellStyle name="常规 7" xfId="1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29"/>
  <sheetViews>
    <sheetView topLeftCell="A23" workbookViewId="0">
      <selection activeCell="I30" sqref="I30"/>
    </sheetView>
  </sheetViews>
  <sheetFormatPr defaultColWidth="9" defaultRowHeight="26.25" customHeight="1"/>
  <cols>
    <col min="1" max="1" width="7" style="11" customWidth="1"/>
    <col min="2" max="2" width="19.7265625" style="12" customWidth="1"/>
    <col min="3" max="3" width="7.6328125" style="11" customWidth="1"/>
    <col min="4" max="4" width="6.36328125" style="11" customWidth="1"/>
    <col min="5" max="5" width="7.7265625" style="11" customWidth="1"/>
    <col min="6" max="6" width="11.08984375" style="11" customWidth="1"/>
    <col min="7" max="7" width="10.08984375" style="11" customWidth="1"/>
    <col min="8" max="8" width="25.36328125" style="13" customWidth="1"/>
    <col min="9" max="9" width="10.90625" style="14" customWidth="1"/>
    <col min="10" max="10" width="12.6328125" style="14" customWidth="1"/>
    <col min="11" max="11" width="22.453125" style="3" customWidth="1"/>
    <col min="12" max="16384" width="9" style="4"/>
  </cols>
  <sheetData>
    <row r="1" spans="1:12" s="1" customFormat="1" ht="30" customHeight="1">
      <c r="A1" s="148" t="s">
        <v>17</v>
      </c>
      <c r="B1" s="148"/>
      <c r="C1" s="148"/>
      <c r="D1" s="148"/>
      <c r="E1" s="148"/>
      <c r="F1" s="148"/>
      <c r="G1" s="148"/>
      <c r="H1" s="148"/>
      <c r="I1" s="148"/>
      <c r="J1" s="148"/>
      <c r="K1" s="148"/>
    </row>
    <row r="2" spans="1:12" s="2" customFormat="1" ht="30" customHeight="1">
      <c r="A2" s="149" t="s">
        <v>0</v>
      </c>
      <c r="B2" s="149"/>
      <c r="C2" s="149"/>
      <c r="D2" s="149"/>
      <c r="E2" s="149"/>
      <c r="F2" s="149"/>
      <c r="G2" s="149"/>
      <c r="H2" s="149"/>
      <c r="I2" s="149"/>
      <c r="J2" s="149"/>
      <c r="K2" s="149"/>
    </row>
    <row r="3" spans="1:12" ht="25" customHeight="1">
      <c r="A3" s="15" t="s">
        <v>1</v>
      </c>
      <c r="B3" s="15"/>
      <c r="C3" s="15"/>
      <c r="D3" s="15"/>
      <c r="E3" s="15"/>
      <c r="F3" s="15"/>
      <c r="G3" s="15"/>
      <c r="H3" s="15"/>
      <c r="I3" s="15"/>
      <c r="J3" s="16"/>
      <c r="K3" s="17"/>
    </row>
    <row r="4" spans="1:12" s="5" customFormat="1" ht="28" customHeight="1">
      <c r="A4" s="18" t="s">
        <v>2</v>
      </c>
      <c r="B4" s="18" t="s">
        <v>3</v>
      </c>
      <c r="C4" s="18" t="s">
        <v>4</v>
      </c>
      <c r="D4" s="19" t="s">
        <v>5</v>
      </c>
      <c r="E4" s="19" t="s">
        <v>83</v>
      </c>
      <c r="F4" s="18" t="s">
        <v>96</v>
      </c>
      <c r="G4" s="26" t="s">
        <v>6</v>
      </c>
      <c r="H4" s="26" t="s">
        <v>7</v>
      </c>
      <c r="I4" s="26" t="s">
        <v>8</v>
      </c>
      <c r="J4" s="26" t="s">
        <v>9</v>
      </c>
      <c r="K4" s="27" t="s">
        <v>10</v>
      </c>
    </row>
    <row r="5" spans="1:12" ht="25" customHeight="1">
      <c r="A5" s="20">
        <v>1</v>
      </c>
      <c r="B5" s="21" t="s">
        <v>111</v>
      </c>
      <c r="C5" s="22" t="s">
        <v>11</v>
      </c>
      <c r="D5" s="23" t="s">
        <v>12</v>
      </c>
      <c r="E5" s="75"/>
      <c r="F5" s="73">
        <v>38.799999999999997</v>
      </c>
      <c r="G5" s="6"/>
      <c r="H5" s="28">
        <v>1383</v>
      </c>
      <c r="I5" s="29">
        <f>H5/$H$7*100</f>
        <v>78.268251273344646</v>
      </c>
      <c r="J5" s="29">
        <f>G5*I5</f>
        <v>0</v>
      </c>
      <c r="K5" s="150" t="s">
        <v>13</v>
      </c>
    </row>
    <row r="6" spans="1:12" ht="25" customHeight="1">
      <c r="A6" s="20">
        <v>2</v>
      </c>
      <c r="B6" s="21" t="s">
        <v>14</v>
      </c>
      <c r="C6" s="22" t="s">
        <v>11</v>
      </c>
      <c r="D6" s="23" t="s">
        <v>12</v>
      </c>
      <c r="E6" s="75"/>
      <c r="F6" s="73">
        <v>35.5</v>
      </c>
      <c r="G6" s="6"/>
      <c r="H6" s="28">
        <v>384</v>
      </c>
      <c r="I6" s="29">
        <f>H6/$H$7*100</f>
        <v>21.731748726655347</v>
      </c>
      <c r="J6" s="29">
        <f>G6*I6</f>
        <v>0</v>
      </c>
      <c r="K6" s="151"/>
    </row>
    <row r="7" spans="1:12" s="8" customFormat="1" ht="25" customHeight="1">
      <c r="A7" s="24" t="s">
        <v>15</v>
      </c>
      <c r="B7" s="25"/>
      <c r="C7" s="24"/>
      <c r="D7" s="24"/>
      <c r="E7" s="7"/>
      <c r="F7" s="24"/>
      <c r="G7" s="7"/>
      <c r="H7" s="30">
        <f>SUM(H5:H6)</f>
        <v>1767</v>
      </c>
      <c r="I7" s="30">
        <f>SUM(I5:I6)</f>
        <v>100</v>
      </c>
      <c r="J7" s="31">
        <f>SUM(J5:J6)</f>
        <v>0</v>
      </c>
      <c r="K7" s="32" t="s">
        <v>16</v>
      </c>
    </row>
    <row r="8" spans="1:12" ht="26.25" customHeight="1">
      <c r="A8" s="81"/>
      <c r="B8" s="82"/>
      <c r="C8" s="81"/>
      <c r="D8" s="81"/>
      <c r="E8" s="81"/>
      <c r="F8" s="81"/>
      <c r="G8" s="81"/>
      <c r="H8" s="83"/>
      <c r="I8" s="84"/>
      <c r="J8" s="84"/>
      <c r="K8" s="17"/>
    </row>
    <row r="9" spans="1:12" ht="26.25" customHeight="1">
      <c r="A9" s="143" t="s">
        <v>42</v>
      </c>
      <c r="B9" s="143"/>
      <c r="C9" s="143"/>
      <c r="D9" s="143"/>
      <c r="E9" s="143"/>
      <c r="F9" s="143"/>
      <c r="G9" s="143"/>
      <c r="H9" s="143"/>
      <c r="I9" s="143"/>
      <c r="J9" s="33"/>
      <c r="K9" s="33"/>
    </row>
    <row r="10" spans="1:12" ht="26.25" customHeight="1">
      <c r="A10" s="144" t="s">
        <v>18</v>
      </c>
      <c r="B10" s="144"/>
      <c r="C10" s="144"/>
      <c r="D10" s="144"/>
      <c r="E10" s="144"/>
      <c r="F10" s="144"/>
      <c r="G10" s="144"/>
      <c r="H10" s="144"/>
      <c r="I10" s="144"/>
      <c r="J10" s="34"/>
      <c r="K10" s="17"/>
    </row>
    <row r="11" spans="1:12" ht="31" customHeight="1">
      <c r="A11" s="35" t="s">
        <v>2</v>
      </c>
      <c r="B11" s="35" t="s">
        <v>3</v>
      </c>
      <c r="C11" s="35" t="s">
        <v>4</v>
      </c>
      <c r="D11" s="36" t="s">
        <v>5</v>
      </c>
      <c r="E11" s="36" t="s">
        <v>83</v>
      </c>
      <c r="F11" s="18" t="s">
        <v>96</v>
      </c>
      <c r="G11" s="43" t="s">
        <v>95</v>
      </c>
      <c r="H11" s="43" t="s">
        <v>7</v>
      </c>
      <c r="I11" s="43" t="s">
        <v>8</v>
      </c>
      <c r="J11" s="43" t="s">
        <v>43</v>
      </c>
      <c r="K11" s="44" t="s">
        <v>10</v>
      </c>
      <c r="L11" s="3"/>
    </row>
    <row r="12" spans="1:12" ht="26.25" customHeight="1">
      <c r="A12" s="37">
        <v>1</v>
      </c>
      <c r="B12" s="38" t="s">
        <v>19</v>
      </c>
      <c r="C12" s="38" t="s">
        <v>20</v>
      </c>
      <c r="D12" s="39" t="s">
        <v>12</v>
      </c>
      <c r="E12" s="80"/>
      <c r="F12" s="74">
        <v>8.9</v>
      </c>
      <c r="G12" s="9"/>
      <c r="H12" s="40">
        <v>21600</v>
      </c>
      <c r="I12" s="29">
        <f>H12/$H$27*100</f>
        <v>26.785714285714285</v>
      </c>
      <c r="J12" s="45">
        <f>G12*I12</f>
        <v>0</v>
      </c>
      <c r="K12" s="152" t="s">
        <v>80</v>
      </c>
      <c r="L12" s="3"/>
    </row>
    <row r="13" spans="1:12" ht="26.25" customHeight="1">
      <c r="A13" s="37">
        <v>2</v>
      </c>
      <c r="B13" s="38" t="s">
        <v>85</v>
      </c>
      <c r="C13" s="38" t="s">
        <v>84</v>
      </c>
      <c r="D13" s="39" t="s">
        <v>12</v>
      </c>
      <c r="E13" s="80"/>
      <c r="F13" s="74">
        <v>3</v>
      </c>
      <c r="G13" s="9"/>
      <c r="H13" s="40">
        <v>10800</v>
      </c>
      <c r="I13" s="29">
        <f t="shared" ref="I13:I26" si="0">H13/$H$27*100</f>
        <v>13.392857142857142</v>
      </c>
      <c r="J13" s="45">
        <f t="shared" ref="J13:J26" si="1">G13*I13</f>
        <v>0</v>
      </c>
      <c r="K13" s="153"/>
      <c r="L13" s="3"/>
    </row>
    <row r="14" spans="1:12" ht="26.25" customHeight="1">
      <c r="A14" s="37">
        <v>3</v>
      </c>
      <c r="B14" s="38" t="s">
        <v>21</v>
      </c>
      <c r="C14" s="38" t="s">
        <v>22</v>
      </c>
      <c r="D14" s="39" t="s">
        <v>12</v>
      </c>
      <c r="E14" s="80"/>
      <c r="F14" s="74">
        <v>8.9</v>
      </c>
      <c r="G14" s="9"/>
      <c r="H14" s="40">
        <v>6840</v>
      </c>
      <c r="I14" s="29">
        <f t="shared" si="0"/>
        <v>8.4821428571428577</v>
      </c>
      <c r="J14" s="45">
        <f t="shared" si="1"/>
        <v>0</v>
      </c>
      <c r="K14" s="153"/>
      <c r="L14" s="3"/>
    </row>
    <row r="15" spans="1:12" ht="26.25" customHeight="1">
      <c r="A15" s="37">
        <v>4</v>
      </c>
      <c r="B15" s="38" t="s">
        <v>23</v>
      </c>
      <c r="C15" s="38" t="s">
        <v>24</v>
      </c>
      <c r="D15" s="39" t="s">
        <v>12</v>
      </c>
      <c r="E15" s="80"/>
      <c r="F15" s="74">
        <v>8.4</v>
      </c>
      <c r="G15" s="9"/>
      <c r="H15" s="40">
        <v>6800</v>
      </c>
      <c r="I15" s="29">
        <f t="shared" si="0"/>
        <v>8.4325396825396837</v>
      </c>
      <c r="J15" s="45">
        <f t="shared" si="1"/>
        <v>0</v>
      </c>
      <c r="K15" s="153"/>
      <c r="L15" s="3"/>
    </row>
    <row r="16" spans="1:12" ht="26.25" customHeight="1">
      <c r="A16" s="37">
        <v>5</v>
      </c>
      <c r="B16" s="38" t="s">
        <v>25</v>
      </c>
      <c r="C16" s="40" t="s">
        <v>26</v>
      </c>
      <c r="D16" s="39" t="s">
        <v>12</v>
      </c>
      <c r="E16" s="80"/>
      <c r="F16" s="74">
        <v>6.8</v>
      </c>
      <c r="G16" s="9"/>
      <c r="H16" s="40">
        <v>6600</v>
      </c>
      <c r="I16" s="29">
        <f t="shared" si="0"/>
        <v>8.1845238095238102</v>
      </c>
      <c r="J16" s="45">
        <f t="shared" si="1"/>
        <v>0</v>
      </c>
      <c r="K16" s="153"/>
      <c r="L16" s="3"/>
    </row>
    <row r="17" spans="1:12" ht="26.25" customHeight="1">
      <c r="A17" s="37">
        <v>6</v>
      </c>
      <c r="B17" s="38" t="s">
        <v>27</v>
      </c>
      <c r="C17" s="38" t="s">
        <v>28</v>
      </c>
      <c r="D17" s="39" t="s">
        <v>12</v>
      </c>
      <c r="E17" s="80"/>
      <c r="F17" s="74">
        <v>20</v>
      </c>
      <c r="G17" s="9"/>
      <c r="H17" s="40">
        <v>6000</v>
      </c>
      <c r="I17" s="29">
        <f t="shared" si="0"/>
        <v>7.4404761904761907</v>
      </c>
      <c r="J17" s="45">
        <f t="shared" si="1"/>
        <v>0</v>
      </c>
      <c r="K17" s="153"/>
      <c r="L17" s="3"/>
    </row>
    <row r="18" spans="1:12" ht="26.25" customHeight="1">
      <c r="A18" s="37">
        <v>7</v>
      </c>
      <c r="B18" s="38" t="s">
        <v>29</v>
      </c>
      <c r="C18" s="38" t="s">
        <v>24</v>
      </c>
      <c r="D18" s="39" t="s">
        <v>12</v>
      </c>
      <c r="E18" s="80"/>
      <c r="F18" s="74">
        <v>5.5</v>
      </c>
      <c r="G18" s="9"/>
      <c r="H18" s="40">
        <v>4800</v>
      </c>
      <c r="I18" s="29">
        <f t="shared" si="0"/>
        <v>5.9523809523809517</v>
      </c>
      <c r="J18" s="45">
        <f t="shared" si="1"/>
        <v>0</v>
      </c>
      <c r="K18" s="154"/>
      <c r="L18" s="3"/>
    </row>
    <row r="19" spans="1:12" ht="26.25" customHeight="1">
      <c r="A19" s="37">
        <v>8</v>
      </c>
      <c r="B19" s="38" t="s">
        <v>30</v>
      </c>
      <c r="C19" s="38" t="s">
        <v>24</v>
      </c>
      <c r="D19" s="39" t="s">
        <v>12</v>
      </c>
      <c r="E19" s="80"/>
      <c r="F19" s="74">
        <v>7.5</v>
      </c>
      <c r="G19" s="9"/>
      <c r="H19" s="40">
        <v>3000</v>
      </c>
      <c r="I19" s="29">
        <f t="shared" si="0"/>
        <v>3.7202380952380953</v>
      </c>
      <c r="J19" s="45">
        <f t="shared" si="1"/>
        <v>0</v>
      </c>
      <c r="K19" s="152" t="s">
        <v>81</v>
      </c>
      <c r="L19" s="3"/>
    </row>
    <row r="20" spans="1:12" ht="26.25" customHeight="1">
      <c r="A20" s="37">
        <v>9</v>
      </c>
      <c r="B20" s="38" t="s">
        <v>31</v>
      </c>
      <c r="C20" s="38" t="s">
        <v>32</v>
      </c>
      <c r="D20" s="39" t="s">
        <v>12</v>
      </c>
      <c r="E20" s="80"/>
      <c r="F20" s="74">
        <v>12.5</v>
      </c>
      <c r="G20" s="9"/>
      <c r="H20" s="40">
        <v>3000</v>
      </c>
      <c r="I20" s="29">
        <f t="shared" si="0"/>
        <v>3.7202380952380953</v>
      </c>
      <c r="J20" s="45">
        <f t="shared" si="1"/>
        <v>0</v>
      </c>
      <c r="K20" s="153"/>
      <c r="L20" s="3"/>
    </row>
    <row r="21" spans="1:12" ht="26.25" customHeight="1">
      <c r="A21" s="37">
        <v>10</v>
      </c>
      <c r="B21" s="38" t="s">
        <v>33</v>
      </c>
      <c r="C21" s="38" t="s">
        <v>28</v>
      </c>
      <c r="D21" s="39" t="s">
        <v>12</v>
      </c>
      <c r="E21" s="80"/>
      <c r="F21" s="74">
        <v>12.5</v>
      </c>
      <c r="G21" s="9"/>
      <c r="H21" s="40">
        <v>2500</v>
      </c>
      <c r="I21" s="29">
        <f t="shared" si="0"/>
        <v>3.100198412698413</v>
      </c>
      <c r="J21" s="45">
        <f t="shared" si="1"/>
        <v>0</v>
      </c>
      <c r="K21" s="153"/>
      <c r="L21" s="3"/>
    </row>
    <row r="22" spans="1:12" ht="26.25" customHeight="1">
      <c r="A22" s="37">
        <v>11</v>
      </c>
      <c r="B22" s="38" t="s">
        <v>34</v>
      </c>
      <c r="C22" s="40" t="s">
        <v>26</v>
      </c>
      <c r="D22" s="39" t="s">
        <v>12</v>
      </c>
      <c r="E22" s="80"/>
      <c r="F22" s="74">
        <v>8</v>
      </c>
      <c r="G22" s="9"/>
      <c r="H22" s="40">
        <v>2000</v>
      </c>
      <c r="I22" s="29">
        <f t="shared" si="0"/>
        <v>2.4801587301587302</v>
      </c>
      <c r="J22" s="45">
        <f t="shared" si="1"/>
        <v>0</v>
      </c>
      <c r="K22" s="153"/>
      <c r="L22" s="3"/>
    </row>
    <row r="23" spans="1:12" ht="26.25" customHeight="1">
      <c r="A23" s="37">
        <v>12</v>
      </c>
      <c r="B23" s="38" t="s">
        <v>35</v>
      </c>
      <c r="C23" s="38" t="s">
        <v>36</v>
      </c>
      <c r="D23" s="39" t="s">
        <v>12</v>
      </c>
      <c r="E23" s="80"/>
      <c r="F23" s="74">
        <v>9</v>
      </c>
      <c r="G23" s="9"/>
      <c r="H23" s="40">
        <v>2000</v>
      </c>
      <c r="I23" s="29">
        <f t="shared" si="0"/>
        <v>2.4801587301587302</v>
      </c>
      <c r="J23" s="45">
        <f t="shared" si="1"/>
        <v>0</v>
      </c>
      <c r="K23" s="153"/>
      <c r="L23" s="3"/>
    </row>
    <row r="24" spans="1:12" ht="26.25" customHeight="1">
      <c r="A24" s="37">
        <v>13</v>
      </c>
      <c r="B24" s="38" t="s">
        <v>37</v>
      </c>
      <c r="C24" s="38" t="s">
        <v>24</v>
      </c>
      <c r="D24" s="39" t="s">
        <v>12</v>
      </c>
      <c r="E24" s="80"/>
      <c r="F24" s="74">
        <v>9</v>
      </c>
      <c r="G24" s="9"/>
      <c r="H24" s="40">
        <v>2000</v>
      </c>
      <c r="I24" s="29">
        <f t="shared" si="0"/>
        <v>2.4801587301587302</v>
      </c>
      <c r="J24" s="45">
        <f t="shared" si="1"/>
        <v>0</v>
      </c>
      <c r="K24" s="153"/>
      <c r="L24" s="3"/>
    </row>
    <row r="25" spans="1:12" ht="26.25" customHeight="1">
      <c r="A25" s="37">
        <v>14</v>
      </c>
      <c r="B25" s="38" t="s">
        <v>38</v>
      </c>
      <c r="C25" s="38" t="s">
        <v>39</v>
      </c>
      <c r="D25" s="39" t="s">
        <v>12</v>
      </c>
      <c r="E25" s="80"/>
      <c r="F25" s="74">
        <v>10</v>
      </c>
      <c r="G25" s="9"/>
      <c r="H25" s="40">
        <v>1500</v>
      </c>
      <c r="I25" s="29">
        <f t="shared" si="0"/>
        <v>1.8601190476190477</v>
      </c>
      <c r="J25" s="45">
        <f t="shared" si="1"/>
        <v>0</v>
      </c>
      <c r="K25" s="153"/>
      <c r="L25" s="3"/>
    </row>
    <row r="26" spans="1:12" s="8" customFormat="1" ht="26.25" customHeight="1">
      <c r="A26" s="37">
        <v>15</v>
      </c>
      <c r="B26" s="38" t="s">
        <v>40</v>
      </c>
      <c r="C26" s="38" t="s">
        <v>41</v>
      </c>
      <c r="D26" s="39" t="s">
        <v>12</v>
      </c>
      <c r="E26" s="80"/>
      <c r="F26" s="74">
        <v>6</v>
      </c>
      <c r="G26" s="9"/>
      <c r="H26" s="40">
        <v>1200</v>
      </c>
      <c r="I26" s="29">
        <f t="shared" si="0"/>
        <v>1.4880952380952379</v>
      </c>
      <c r="J26" s="45">
        <f t="shared" si="1"/>
        <v>0</v>
      </c>
      <c r="K26" s="154"/>
    </row>
    <row r="27" spans="1:12" s="8" customFormat="1" ht="26.25" customHeight="1">
      <c r="A27" s="41" t="s">
        <v>44</v>
      </c>
      <c r="B27" s="42"/>
      <c r="C27" s="42"/>
      <c r="D27" s="42"/>
      <c r="E27" s="10"/>
      <c r="F27" s="42"/>
      <c r="G27" s="10"/>
      <c r="H27" s="46">
        <f>SUM(H12:H26)</f>
        <v>80640</v>
      </c>
      <c r="I27" s="46">
        <f>SUM(I12:I26)</f>
        <v>100.00000000000004</v>
      </c>
      <c r="J27" s="47">
        <f>SUM(J12:J26)</f>
        <v>0</v>
      </c>
      <c r="K27" s="32" t="s">
        <v>16</v>
      </c>
    </row>
    <row r="28" spans="1:12" ht="26.25" customHeight="1">
      <c r="A28" s="155" t="s">
        <v>86</v>
      </c>
      <c r="B28" s="155"/>
      <c r="C28" s="155"/>
      <c r="D28" s="155"/>
      <c r="E28" s="155"/>
      <c r="F28" s="155"/>
      <c r="G28" s="155"/>
      <c r="H28" s="155"/>
      <c r="I28" s="48"/>
      <c r="J28" s="48"/>
      <c r="K28" s="17"/>
    </row>
    <row r="29" spans="1:12" ht="26.25" customHeight="1">
      <c r="A29" s="145" t="s">
        <v>46</v>
      </c>
      <c r="B29" s="146"/>
      <c r="C29" s="146"/>
      <c r="D29" s="146"/>
      <c r="E29" s="146"/>
      <c r="F29" s="146"/>
      <c r="G29" s="146"/>
      <c r="H29" s="146"/>
      <c r="I29" s="147"/>
      <c r="J29" s="49">
        <f>J7+J27</f>
        <v>0</v>
      </c>
      <c r="K29" s="50" t="s">
        <v>45</v>
      </c>
    </row>
  </sheetData>
  <sheetProtection password="CF62" sheet="1" objects="1" scenarios="1" selectLockedCells="1"/>
  <mergeCells count="9">
    <mergeCell ref="A9:I9"/>
    <mergeCell ref="A10:I10"/>
    <mergeCell ref="A29:I29"/>
    <mergeCell ref="A1:K1"/>
    <mergeCell ref="A2:K2"/>
    <mergeCell ref="K5:K6"/>
    <mergeCell ref="K12:K18"/>
    <mergeCell ref="A28:H28"/>
    <mergeCell ref="K19:K26"/>
  </mergeCells>
  <phoneticPr fontId="2" type="noConversion"/>
  <printOptions horizontalCentered="1"/>
  <pageMargins left="0" right="0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K8"/>
  <sheetViews>
    <sheetView workbookViewId="0">
      <selection activeCell="D16" sqref="D16"/>
    </sheetView>
  </sheetViews>
  <sheetFormatPr defaultRowHeight="14"/>
  <cols>
    <col min="1" max="1" width="7.453125" style="51" customWidth="1"/>
    <col min="2" max="2" width="19.7265625" style="51" customWidth="1"/>
    <col min="3" max="3" width="13.6328125" style="51" customWidth="1"/>
    <col min="4" max="4" width="7.90625" style="51" customWidth="1"/>
    <col min="5" max="5" width="10.36328125" style="51" customWidth="1"/>
    <col min="6" max="6" width="10.90625" style="51" customWidth="1"/>
    <col min="7" max="7" width="24.36328125" style="51" customWidth="1"/>
    <col min="8" max="8" width="11.90625" style="51" customWidth="1"/>
    <col min="9" max="9" width="12.08984375" style="51" customWidth="1"/>
    <col min="10" max="10" width="21.26953125" style="51" customWidth="1"/>
    <col min="11" max="11" width="8.7265625" style="51" customWidth="1"/>
    <col min="12" max="16384" width="8.7265625" style="51"/>
  </cols>
  <sheetData>
    <row r="1" spans="1:11" s="1" customFormat="1" ht="25" customHeight="1">
      <c r="A1" s="108" t="s">
        <v>17</v>
      </c>
      <c r="B1" s="108"/>
      <c r="C1" s="108"/>
      <c r="D1" s="108"/>
      <c r="E1" s="108"/>
      <c r="F1" s="108"/>
      <c r="G1" s="108"/>
      <c r="H1" s="108"/>
      <c r="I1" s="108"/>
      <c r="J1" s="108"/>
      <c r="K1" s="85"/>
    </row>
    <row r="2" spans="1:11" ht="25" customHeight="1">
      <c r="A2" s="143" t="s">
        <v>70</v>
      </c>
      <c r="B2" s="143"/>
      <c r="C2" s="143"/>
      <c r="D2" s="143"/>
      <c r="E2" s="143"/>
      <c r="F2" s="143"/>
      <c r="G2" s="143"/>
      <c r="H2" s="143"/>
      <c r="I2" s="71"/>
      <c r="J2" s="33"/>
    </row>
    <row r="3" spans="1:11" ht="25" customHeight="1">
      <c r="A3" s="72" t="s">
        <v>1</v>
      </c>
      <c r="B3" s="72"/>
      <c r="C3" s="72"/>
      <c r="D3" s="72"/>
      <c r="E3" s="72"/>
      <c r="F3" s="72"/>
      <c r="G3" s="72"/>
      <c r="H3" s="72"/>
      <c r="I3" s="57"/>
      <c r="J3" s="34"/>
    </row>
    <row r="4" spans="1:11" ht="28" customHeight="1">
      <c r="A4" s="35" t="s">
        <v>2</v>
      </c>
      <c r="B4" s="35" t="s">
        <v>3</v>
      </c>
      <c r="C4" s="35" t="s">
        <v>4</v>
      </c>
      <c r="D4" s="36" t="s">
        <v>79</v>
      </c>
      <c r="E4" s="18" t="s">
        <v>100</v>
      </c>
      <c r="F4" s="43" t="s">
        <v>74</v>
      </c>
      <c r="G4" s="43" t="s">
        <v>7</v>
      </c>
      <c r="H4" s="43" t="s">
        <v>8</v>
      </c>
      <c r="I4" s="43" t="s">
        <v>43</v>
      </c>
      <c r="J4" s="44" t="s">
        <v>10</v>
      </c>
    </row>
    <row r="5" spans="1:11" ht="25" customHeight="1">
      <c r="A5" s="37">
        <v>1</v>
      </c>
      <c r="B5" s="59" t="s">
        <v>119</v>
      </c>
      <c r="C5" s="59" t="s">
        <v>65</v>
      </c>
      <c r="D5" s="60" t="s">
        <v>66</v>
      </c>
      <c r="E5" s="96">
        <v>14</v>
      </c>
      <c r="F5" s="54"/>
      <c r="G5" s="100">
        <v>2563</v>
      </c>
      <c r="H5" s="64">
        <f>G5/$G$8*100</f>
        <v>59.729666744348641</v>
      </c>
      <c r="I5" s="64">
        <f>F5*H5</f>
        <v>0</v>
      </c>
      <c r="J5" s="152" t="s">
        <v>101</v>
      </c>
    </row>
    <row r="6" spans="1:11" ht="25" customHeight="1">
      <c r="A6" s="37">
        <v>2</v>
      </c>
      <c r="B6" s="111" t="s">
        <v>118</v>
      </c>
      <c r="C6" s="59" t="s">
        <v>67</v>
      </c>
      <c r="D6" s="60" t="s">
        <v>66</v>
      </c>
      <c r="E6" s="96">
        <v>28</v>
      </c>
      <c r="F6" s="54"/>
      <c r="G6" s="116">
        <v>1434</v>
      </c>
      <c r="H6" s="64">
        <f>G6/$G$8*100</f>
        <v>33.418783500349569</v>
      </c>
      <c r="I6" s="64">
        <f>F6*H6</f>
        <v>0</v>
      </c>
      <c r="J6" s="153"/>
    </row>
    <row r="7" spans="1:11" ht="25" customHeight="1">
      <c r="A7" s="37">
        <v>3</v>
      </c>
      <c r="B7" s="109" t="s">
        <v>68</v>
      </c>
      <c r="C7" s="110" t="s">
        <v>69</v>
      </c>
      <c r="D7" s="60" t="s">
        <v>66</v>
      </c>
      <c r="E7" s="96">
        <v>32</v>
      </c>
      <c r="F7" s="54"/>
      <c r="G7" s="100">
        <v>294</v>
      </c>
      <c r="H7" s="64">
        <f>G7/$G$8*100</f>
        <v>6.8515497553017948</v>
      </c>
      <c r="I7" s="64">
        <f>F7*H7</f>
        <v>0</v>
      </c>
      <c r="J7" s="154"/>
    </row>
    <row r="8" spans="1:11" s="56" customFormat="1" ht="25" customHeight="1">
      <c r="A8" s="61" t="s">
        <v>44</v>
      </c>
      <c r="B8" s="62"/>
      <c r="C8" s="62"/>
      <c r="D8" s="62"/>
      <c r="E8" s="62"/>
      <c r="F8" s="55"/>
      <c r="G8" s="65">
        <f>SUM(G5:G7)</f>
        <v>4291</v>
      </c>
      <c r="H8" s="65">
        <f>SUM(H5:H7)</f>
        <v>100</v>
      </c>
      <c r="I8" s="66">
        <f>SUM(I5:I7)</f>
        <v>0</v>
      </c>
      <c r="J8" s="32" t="s">
        <v>16</v>
      </c>
    </row>
  </sheetData>
  <sheetProtection password="CF62" sheet="1" objects="1" scenarios="1" selectLockedCells="1"/>
  <mergeCells count="2">
    <mergeCell ref="A2:H2"/>
    <mergeCell ref="J5:J7"/>
  </mergeCells>
  <phoneticPr fontId="2" type="noConversion"/>
  <printOptions horizontalCentered="1"/>
  <pageMargins left="0" right="0" top="0.74803149606299213" bottom="0.74803149606299213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L8"/>
  <sheetViews>
    <sheetView workbookViewId="0">
      <selection activeCell="H16" sqref="H16"/>
    </sheetView>
  </sheetViews>
  <sheetFormatPr defaultRowHeight="14"/>
  <cols>
    <col min="1" max="1" width="7.36328125" style="51" customWidth="1"/>
    <col min="2" max="2" width="8.90625" style="51" customWidth="1"/>
    <col min="3" max="3" width="9.36328125" style="51" customWidth="1"/>
    <col min="4" max="4" width="7.08984375" style="51" customWidth="1"/>
    <col min="5" max="5" width="8.7265625" style="51"/>
    <col min="6" max="6" width="11.08984375" style="51" customWidth="1"/>
    <col min="7" max="7" width="12.90625" style="51" customWidth="1"/>
    <col min="8" max="8" width="24.26953125" style="51" customWidth="1"/>
    <col min="9" max="9" width="11.6328125" style="51" customWidth="1"/>
    <col min="10" max="10" width="12.90625" style="51" customWidth="1"/>
    <col min="11" max="11" width="28" style="51" customWidth="1"/>
    <col min="12" max="16384" width="8.7265625" style="51"/>
  </cols>
  <sheetData>
    <row r="1" spans="1:12" s="1" customFormat="1" ht="25" customHeight="1">
      <c r="A1" s="85" t="s">
        <v>17</v>
      </c>
      <c r="B1" s="85"/>
      <c r="C1" s="85"/>
      <c r="D1" s="85"/>
      <c r="E1" s="85"/>
      <c r="F1" s="85"/>
      <c r="G1" s="85"/>
      <c r="H1" s="85"/>
      <c r="I1" s="85"/>
      <c r="J1" s="85"/>
      <c r="K1" s="85"/>
      <c r="L1" s="85"/>
    </row>
    <row r="2" spans="1:12" ht="25" customHeight="1">
      <c r="A2" s="157" t="s">
        <v>52</v>
      </c>
      <c r="B2" s="157"/>
      <c r="C2" s="157"/>
      <c r="D2" s="157"/>
      <c r="E2" s="157"/>
      <c r="F2" s="157"/>
      <c r="G2" s="157"/>
      <c r="H2" s="157"/>
      <c r="I2" s="157"/>
      <c r="J2" s="86"/>
      <c r="K2" s="87"/>
    </row>
    <row r="3" spans="1:12" ht="25" customHeight="1">
      <c r="A3" s="88" t="s">
        <v>1</v>
      </c>
      <c r="B3" s="88"/>
      <c r="C3" s="88"/>
      <c r="D3" s="88"/>
      <c r="E3" s="88"/>
      <c r="F3" s="88"/>
      <c r="G3" s="88"/>
      <c r="H3" s="88"/>
      <c r="I3" s="88"/>
      <c r="J3" s="89"/>
      <c r="K3" s="90"/>
    </row>
    <row r="4" spans="1:12" ht="28" customHeight="1">
      <c r="A4" s="76" t="s">
        <v>2</v>
      </c>
      <c r="B4" s="76" t="s">
        <v>3</v>
      </c>
      <c r="C4" s="76" t="s">
        <v>4</v>
      </c>
      <c r="D4" s="77" t="s">
        <v>79</v>
      </c>
      <c r="E4" s="77" t="s">
        <v>60</v>
      </c>
      <c r="F4" s="52" t="s">
        <v>97</v>
      </c>
      <c r="G4" s="78" t="s">
        <v>63</v>
      </c>
      <c r="H4" s="78" t="s">
        <v>7</v>
      </c>
      <c r="I4" s="78" t="s">
        <v>8</v>
      </c>
      <c r="J4" s="78" t="s">
        <v>43</v>
      </c>
      <c r="K4" s="79" t="s">
        <v>10</v>
      </c>
    </row>
    <row r="5" spans="1:12" ht="25" customHeight="1">
      <c r="A5" s="37">
        <v>1</v>
      </c>
      <c r="B5" s="95" t="s">
        <v>112</v>
      </c>
      <c r="C5" s="96" t="s">
        <v>48</v>
      </c>
      <c r="D5" s="60" t="s">
        <v>49</v>
      </c>
      <c r="E5" s="53"/>
      <c r="F5" s="99">
        <v>1.1000000000000001</v>
      </c>
      <c r="G5" s="54"/>
      <c r="H5" s="100">
        <v>60698</v>
      </c>
      <c r="I5" s="29">
        <f>H5/$H$7*100</f>
        <v>51.877745679561038</v>
      </c>
      <c r="J5" s="101">
        <f>G5*I5</f>
        <v>0</v>
      </c>
      <c r="K5" s="158" t="s">
        <v>82</v>
      </c>
    </row>
    <row r="6" spans="1:12" ht="25" customHeight="1">
      <c r="A6" s="37">
        <v>2</v>
      </c>
      <c r="B6" s="95" t="s">
        <v>47</v>
      </c>
      <c r="C6" s="96" t="s">
        <v>50</v>
      </c>
      <c r="D6" s="60" t="s">
        <v>49</v>
      </c>
      <c r="E6" s="53"/>
      <c r="F6" s="99">
        <v>3.1</v>
      </c>
      <c r="G6" s="54"/>
      <c r="H6" s="100">
        <v>56304</v>
      </c>
      <c r="I6" s="29">
        <f>H6/$H$7*100</f>
        <v>48.122254320438969</v>
      </c>
      <c r="J6" s="101">
        <f>G6*I6</f>
        <v>0</v>
      </c>
      <c r="K6" s="158"/>
    </row>
    <row r="7" spans="1:12" s="56" customFormat="1" ht="25" customHeight="1">
      <c r="A7" s="97" t="s">
        <v>44</v>
      </c>
      <c r="B7" s="98"/>
      <c r="C7" s="98"/>
      <c r="D7" s="98"/>
      <c r="E7" s="91"/>
      <c r="F7" s="98"/>
      <c r="G7" s="91"/>
      <c r="H7" s="102">
        <f>SUM(H5:H6)</f>
        <v>117002</v>
      </c>
      <c r="I7" s="102">
        <f>SUM(I5:I6)</f>
        <v>100</v>
      </c>
      <c r="J7" s="103">
        <f>SUM(J5:J6)</f>
        <v>0</v>
      </c>
      <c r="K7" s="32" t="s">
        <v>16</v>
      </c>
    </row>
    <row r="8" spans="1:12" ht="25" customHeight="1">
      <c r="A8" s="156" t="s">
        <v>51</v>
      </c>
      <c r="B8" s="156"/>
      <c r="C8" s="156"/>
      <c r="D8" s="156"/>
      <c r="E8" s="156"/>
      <c r="F8" s="92"/>
      <c r="G8" s="92"/>
      <c r="H8" s="92"/>
      <c r="I8" s="93"/>
      <c r="J8" s="93"/>
      <c r="K8" s="94"/>
    </row>
  </sheetData>
  <sheetProtection password="CF62" sheet="1" objects="1" scenarios="1" selectLockedCells="1"/>
  <mergeCells count="3">
    <mergeCell ref="A8:E8"/>
    <mergeCell ref="A2:I2"/>
    <mergeCell ref="K5:K6"/>
  </mergeCells>
  <phoneticPr fontId="2" type="noConversion"/>
  <printOptions horizontalCentered="1"/>
  <pageMargins left="0" right="0" top="0.74803149606299213" bottom="0.74803149606299213" header="0.31496062992125984" footer="0.31496062992125984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L10"/>
  <sheetViews>
    <sheetView workbookViewId="0">
      <selection activeCell="G9" sqref="G9"/>
    </sheetView>
  </sheetViews>
  <sheetFormatPr defaultRowHeight="14"/>
  <cols>
    <col min="1" max="1" width="8.7265625" style="51"/>
    <col min="2" max="2" width="11.08984375" style="51" customWidth="1"/>
    <col min="3" max="3" width="8.7265625" style="51"/>
    <col min="4" max="4" width="7.26953125" style="51" customWidth="1"/>
    <col min="5" max="6" width="11.90625" style="51" customWidth="1"/>
    <col min="7" max="7" width="11.7265625" style="51" customWidth="1"/>
    <col min="8" max="8" width="23.90625" style="51" customWidth="1"/>
    <col min="9" max="9" width="12.08984375" style="51" customWidth="1"/>
    <col min="10" max="10" width="11.6328125" style="51" customWidth="1"/>
    <col min="11" max="11" width="21.6328125" style="51" customWidth="1"/>
    <col min="12" max="16384" width="8.7265625" style="51"/>
  </cols>
  <sheetData>
    <row r="1" spans="1:12" s="1" customFormat="1" ht="25" customHeight="1">
      <c r="A1" s="108" t="s">
        <v>17</v>
      </c>
      <c r="B1" s="108"/>
      <c r="C1" s="108"/>
      <c r="D1" s="108"/>
      <c r="E1" s="108"/>
      <c r="F1" s="108"/>
      <c r="G1" s="108"/>
      <c r="H1" s="108"/>
      <c r="I1" s="108"/>
      <c r="J1" s="108"/>
      <c r="K1" s="108"/>
      <c r="L1" s="85"/>
    </row>
    <row r="2" spans="1:12" ht="25" customHeight="1">
      <c r="A2" s="143" t="s">
        <v>61</v>
      </c>
      <c r="B2" s="143"/>
      <c r="C2" s="143"/>
      <c r="D2" s="143"/>
      <c r="E2" s="143"/>
      <c r="F2" s="143"/>
      <c r="G2" s="143"/>
      <c r="H2" s="143"/>
      <c r="I2" s="143"/>
      <c r="J2" s="71"/>
      <c r="K2" s="33"/>
    </row>
    <row r="3" spans="1:12" ht="25" customHeight="1">
      <c r="A3" s="72" t="s">
        <v>1</v>
      </c>
      <c r="B3" s="72"/>
      <c r="C3" s="72"/>
      <c r="D3" s="72"/>
      <c r="E3" s="72"/>
      <c r="F3" s="72"/>
      <c r="G3" s="72"/>
      <c r="H3" s="72"/>
      <c r="I3" s="72"/>
      <c r="J3" s="57"/>
      <c r="K3" s="34"/>
    </row>
    <row r="4" spans="1:12" ht="28" customHeight="1">
      <c r="A4" s="35" t="s">
        <v>2</v>
      </c>
      <c r="B4" s="35" t="s">
        <v>3</v>
      </c>
      <c r="C4" s="35" t="s">
        <v>4</v>
      </c>
      <c r="D4" s="36" t="s">
        <v>79</v>
      </c>
      <c r="E4" s="36" t="s">
        <v>60</v>
      </c>
      <c r="F4" s="18" t="s">
        <v>98</v>
      </c>
      <c r="G4" s="43" t="s">
        <v>75</v>
      </c>
      <c r="H4" s="43" t="s">
        <v>7</v>
      </c>
      <c r="I4" s="43" t="s">
        <v>8</v>
      </c>
      <c r="J4" s="43" t="s">
        <v>43</v>
      </c>
      <c r="K4" s="44" t="s">
        <v>10</v>
      </c>
    </row>
    <row r="5" spans="1:12" ht="25" customHeight="1">
      <c r="A5" s="37">
        <v>1</v>
      </c>
      <c r="B5" s="109" t="s">
        <v>113</v>
      </c>
      <c r="C5" s="110" t="s">
        <v>54</v>
      </c>
      <c r="D5" s="110" t="s">
        <v>53</v>
      </c>
      <c r="E5" s="104"/>
      <c r="F5" s="115">
        <v>1</v>
      </c>
      <c r="G5" s="54"/>
      <c r="H5" s="100">
        <v>85780</v>
      </c>
      <c r="I5" s="64">
        <f>H5/$H$9*100</f>
        <v>62.545115166716492</v>
      </c>
      <c r="J5" s="64">
        <f>G5*I5</f>
        <v>0</v>
      </c>
      <c r="K5" s="152" t="s">
        <v>99</v>
      </c>
    </row>
    <row r="6" spans="1:12" ht="25" customHeight="1">
      <c r="A6" s="37">
        <v>2</v>
      </c>
      <c r="B6" s="111" t="s">
        <v>55</v>
      </c>
      <c r="C6" s="59" t="s">
        <v>56</v>
      </c>
      <c r="D6" s="110" t="s">
        <v>53</v>
      </c>
      <c r="E6" s="104"/>
      <c r="F6" s="115">
        <v>1.2</v>
      </c>
      <c r="G6" s="54"/>
      <c r="H6" s="116">
        <v>33990</v>
      </c>
      <c r="I6" s="64">
        <f>H6/$H$9*100</f>
        <v>24.783264916258961</v>
      </c>
      <c r="J6" s="64">
        <f>G6*I6</f>
        <v>0</v>
      </c>
      <c r="K6" s="153"/>
    </row>
    <row r="7" spans="1:12" ht="25" customHeight="1">
      <c r="A7" s="37">
        <v>3</v>
      </c>
      <c r="B7" s="59" t="s">
        <v>57</v>
      </c>
      <c r="C7" s="59" t="s">
        <v>58</v>
      </c>
      <c r="D7" s="110" t="s">
        <v>53</v>
      </c>
      <c r="E7" s="104"/>
      <c r="F7" s="115">
        <v>1</v>
      </c>
      <c r="G7" s="54"/>
      <c r="H7" s="100">
        <v>10175</v>
      </c>
      <c r="I7" s="64">
        <f>H7/$H$9*100</f>
        <v>7.4189385267118242</v>
      </c>
      <c r="J7" s="64">
        <f>G7*I7</f>
        <v>0</v>
      </c>
      <c r="K7" s="153"/>
    </row>
    <row r="8" spans="1:12" ht="25" customHeight="1">
      <c r="A8" s="112">
        <v>4</v>
      </c>
      <c r="B8" s="113" t="s">
        <v>59</v>
      </c>
      <c r="C8" s="59" t="s">
        <v>58</v>
      </c>
      <c r="D8" s="110" t="s">
        <v>53</v>
      </c>
      <c r="E8" s="104"/>
      <c r="F8" s="115">
        <v>1</v>
      </c>
      <c r="G8" s="54"/>
      <c r="H8" s="116">
        <v>7204</v>
      </c>
      <c r="I8" s="64">
        <f>H8/$H$9*100</f>
        <v>5.2526813903127261</v>
      </c>
      <c r="J8" s="64">
        <f>G8*I8</f>
        <v>0</v>
      </c>
      <c r="K8" s="154"/>
    </row>
    <row r="9" spans="1:12" ht="25" customHeight="1">
      <c r="A9" s="61" t="s">
        <v>44</v>
      </c>
      <c r="B9" s="114"/>
      <c r="C9" s="114"/>
      <c r="D9" s="114"/>
      <c r="E9" s="105"/>
      <c r="F9" s="114"/>
      <c r="G9" s="105"/>
      <c r="H9" s="117">
        <f>SUM(H5:H8)</f>
        <v>137149</v>
      </c>
      <c r="I9" s="117">
        <f>SUM(I5:I8)</f>
        <v>100.00000000000001</v>
      </c>
      <c r="J9" s="66">
        <f>SUM(J5:J8)</f>
        <v>0</v>
      </c>
      <c r="K9" s="32" t="s">
        <v>16</v>
      </c>
    </row>
    <row r="10" spans="1:12" s="107" customFormat="1" ht="25" customHeight="1">
      <c r="A10" s="159" t="s">
        <v>64</v>
      </c>
      <c r="B10" s="159"/>
      <c r="C10" s="159"/>
      <c r="D10" s="159"/>
      <c r="E10" s="159"/>
      <c r="F10" s="106"/>
    </row>
  </sheetData>
  <sheetProtection password="CF62" sheet="1" objects="1" scenarios="1" selectLockedCells="1"/>
  <mergeCells count="3">
    <mergeCell ref="A10:E10"/>
    <mergeCell ref="A2:I2"/>
    <mergeCell ref="K5:K8"/>
  </mergeCells>
  <phoneticPr fontId="2" type="noConversion"/>
  <printOptions horizontalCentered="1"/>
  <pageMargins left="0" right="0" top="0.74803149606299213" bottom="0.74803149606299213" header="0.31496062992125984" footer="0.31496062992125984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J12"/>
  <sheetViews>
    <sheetView workbookViewId="0">
      <selection activeCell="F10" sqref="F10"/>
    </sheetView>
  </sheetViews>
  <sheetFormatPr defaultColWidth="9" defaultRowHeight="14"/>
  <cols>
    <col min="1" max="1" width="6.453125" style="51" customWidth="1"/>
    <col min="2" max="2" width="12.08984375" style="51" customWidth="1"/>
    <col min="3" max="3" width="8.90625" style="51" customWidth="1"/>
    <col min="4" max="4" width="6.90625" style="51" customWidth="1"/>
    <col min="5" max="5" width="11.7265625" style="51" customWidth="1"/>
    <col min="6" max="6" width="12.90625" style="51" customWidth="1"/>
    <col min="7" max="7" width="24.90625" style="51" customWidth="1"/>
    <col min="8" max="8" width="11.6328125" style="51" customWidth="1"/>
    <col min="9" max="9" width="12.90625" style="51" customWidth="1"/>
    <col min="10" max="10" width="21.90625" style="51" customWidth="1"/>
    <col min="11" max="16384" width="9" style="51"/>
  </cols>
  <sheetData>
    <row r="1" spans="1:10" ht="25" customHeight="1">
      <c r="A1" s="160" t="s">
        <v>94</v>
      </c>
      <c r="B1" s="161"/>
      <c r="C1" s="161"/>
      <c r="D1" s="161"/>
      <c r="E1" s="161"/>
      <c r="F1" s="161"/>
      <c r="G1" s="161"/>
      <c r="H1" s="161"/>
      <c r="I1" s="161"/>
      <c r="J1" s="161"/>
    </row>
    <row r="2" spans="1:10" ht="25" customHeight="1">
      <c r="A2" s="162" t="s">
        <v>87</v>
      </c>
      <c r="B2" s="163"/>
      <c r="C2" s="163"/>
      <c r="D2" s="163"/>
      <c r="E2" s="163"/>
      <c r="F2" s="163"/>
      <c r="G2" s="163"/>
      <c r="H2" s="163"/>
      <c r="I2" s="163"/>
      <c r="J2" s="163"/>
    </row>
    <row r="3" spans="1:10" ht="25" customHeight="1">
      <c r="A3" s="118" t="s">
        <v>1</v>
      </c>
      <c r="B3" s="118"/>
      <c r="C3" s="118"/>
      <c r="D3" s="118"/>
      <c r="E3" s="118"/>
      <c r="F3" s="118"/>
      <c r="G3" s="118"/>
      <c r="H3" s="118"/>
      <c r="I3" s="119"/>
      <c r="J3" s="120"/>
    </row>
    <row r="4" spans="1:10" ht="28" customHeight="1">
      <c r="A4" s="121" t="s">
        <v>2</v>
      </c>
      <c r="B4" s="121" t="s">
        <v>3</v>
      </c>
      <c r="C4" s="121" t="s">
        <v>4</v>
      </c>
      <c r="D4" s="122" t="s">
        <v>5</v>
      </c>
      <c r="E4" s="18" t="s">
        <v>96</v>
      </c>
      <c r="F4" s="123" t="s">
        <v>6</v>
      </c>
      <c r="G4" s="123" t="s">
        <v>7</v>
      </c>
      <c r="H4" s="123" t="s">
        <v>8</v>
      </c>
      <c r="I4" s="124" t="s">
        <v>88</v>
      </c>
      <c r="J4" s="125" t="s">
        <v>10</v>
      </c>
    </row>
    <row r="5" spans="1:10" ht="25" customHeight="1">
      <c r="A5" s="126">
        <v>1</v>
      </c>
      <c r="B5" s="127" t="s">
        <v>89</v>
      </c>
      <c r="C5" s="128" t="s">
        <v>90</v>
      </c>
      <c r="D5" s="129" t="s">
        <v>12</v>
      </c>
      <c r="E5" s="130">
        <v>4.5</v>
      </c>
      <c r="F5" s="67"/>
      <c r="G5" s="134">
        <v>661926</v>
      </c>
      <c r="H5" s="135">
        <f>G5/$G$10*100</f>
        <v>98.342695752814308</v>
      </c>
      <c r="I5" s="136">
        <f>F5*H5</f>
        <v>0</v>
      </c>
      <c r="J5" s="164" t="s">
        <v>91</v>
      </c>
    </row>
    <row r="6" spans="1:10" ht="25" customHeight="1">
      <c r="A6" s="126">
        <v>2</v>
      </c>
      <c r="B6" s="131" t="s">
        <v>114</v>
      </c>
      <c r="C6" s="128"/>
      <c r="D6" s="129" t="s">
        <v>12</v>
      </c>
      <c r="E6" s="130">
        <v>8</v>
      </c>
      <c r="F6" s="67"/>
      <c r="G6" s="134">
        <v>11155</v>
      </c>
      <c r="H6" s="135">
        <f>G6/$G$10*100</f>
        <v>1.6573042471857029</v>
      </c>
      <c r="I6" s="136">
        <f>F6*H6</f>
        <v>0</v>
      </c>
      <c r="J6" s="165"/>
    </row>
    <row r="7" spans="1:10" ht="25" customHeight="1">
      <c r="A7" s="126">
        <v>3</v>
      </c>
      <c r="B7" s="131" t="s">
        <v>115</v>
      </c>
      <c r="C7" s="128"/>
      <c r="D7" s="129" t="s">
        <v>53</v>
      </c>
      <c r="E7" s="130">
        <v>0.7</v>
      </c>
      <c r="F7" s="67"/>
      <c r="G7" s="137"/>
      <c r="H7" s="135"/>
      <c r="I7" s="138"/>
      <c r="J7" s="165"/>
    </row>
    <row r="8" spans="1:10" ht="25" customHeight="1">
      <c r="A8" s="126">
        <v>4</v>
      </c>
      <c r="B8" s="131" t="s">
        <v>116</v>
      </c>
      <c r="C8" s="128"/>
      <c r="D8" s="129" t="s">
        <v>53</v>
      </c>
      <c r="E8" s="130">
        <v>1.1499999999999999</v>
      </c>
      <c r="F8" s="67"/>
      <c r="G8" s="137"/>
      <c r="H8" s="135"/>
      <c r="I8" s="138"/>
      <c r="J8" s="165"/>
    </row>
    <row r="9" spans="1:10" ht="25" customHeight="1">
      <c r="A9" s="126">
        <v>5</v>
      </c>
      <c r="B9" s="131" t="s">
        <v>117</v>
      </c>
      <c r="C9" s="128"/>
      <c r="D9" s="129" t="s">
        <v>53</v>
      </c>
      <c r="E9" s="130">
        <v>1.1000000000000001</v>
      </c>
      <c r="F9" s="67"/>
      <c r="G9" s="137"/>
      <c r="H9" s="135"/>
      <c r="I9" s="138"/>
      <c r="J9" s="166"/>
    </row>
    <row r="10" spans="1:10" ht="25" customHeight="1">
      <c r="A10" s="132" t="s">
        <v>92</v>
      </c>
      <c r="B10" s="132"/>
      <c r="C10" s="132"/>
      <c r="D10" s="133"/>
      <c r="E10" s="133"/>
      <c r="F10" s="68"/>
      <c r="G10" s="139">
        <f>SUM(G5:G9)</f>
        <v>673081</v>
      </c>
      <c r="H10" s="139">
        <f>SUM(H5:H9)</f>
        <v>100.00000000000001</v>
      </c>
      <c r="I10" s="140">
        <f>SUM(I5:I9)</f>
        <v>0</v>
      </c>
      <c r="J10" s="141" t="s">
        <v>93</v>
      </c>
    </row>
    <row r="11" spans="1:10" ht="25" customHeight="1"/>
    <row r="12" spans="1:10" ht="25" customHeight="1">
      <c r="A12" s="167"/>
      <c r="B12" s="167"/>
      <c r="C12" s="167"/>
      <c r="D12" s="167"/>
      <c r="E12" s="167"/>
      <c r="F12" s="167"/>
      <c r="G12" s="167"/>
      <c r="H12" s="69"/>
      <c r="I12" s="69"/>
      <c r="J12" s="70"/>
    </row>
  </sheetData>
  <sheetProtection password="CF62" sheet="1" objects="1" scenarios="1" selectLockedCells="1"/>
  <mergeCells count="4">
    <mergeCell ref="A1:J1"/>
    <mergeCell ref="A2:J2"/>
    <mergeCell ref="J5:J9"/>
    <mergeCell ref="A12:G12"/>
  </mergeCells>
  <phoneticPr fontId="2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L16"/>
  <sheetViews>
    <sheetView workbookViewId="0">
      <selection activeCell="N11" sqref="N11"/>
    </sheetView>
  </sheetViews>
  <sheetFormatPr defaultColWidth="9" defaultRowHeight="14"/>
  <cols>
    <col min="1" max="1" width="7.08984375" style="51" customWidth="1"/>
    <col min="2" max="2" width="13.453125" style="51" customWidth="1"/>
    <col min="3" max="3" width="11" style="51" customWidth="1"/>
    <col min="4" max="4" width="9" style="51"/>
    <col min="5" max="5" width="8.7265625" style="51"/>
    <col min="6" max="6" width="12.08984375" style="51" customWidth="1"/>
    <col min="7" max="7" width="12" style="51" customWidth="1"/>
    <col min="8" max="8" width="25.08984375" style="51" customWidth="1"/>
    <col min="9" max="9" width="11.08984375" style="51" customWidth="1"/>
    <col min="10" max="10" width="12.26953125" style="51" customWidth="1"/>
    <col min="11" max="11" width="20.08984375" style="51" customWidth="1"/>
    <col min="12" max="16384" width="9" style="51"/>
  </cols>
  <sheetData>
    <row r="1" spans="1:12" s="1" customFormat="1" ht="25" customHeight="1">
      <c r="A1" s="148" t="s">
        <v>17</v>
      </c>
      <c r="B1" s="148"/>
      <c r="C1" s="148"/>
      <c r="D1" s="148"/>
      <c r="E1" s="148"/>
      <c r="F1" s="148"/>
      <c r="G1" s="148"/>
      <c r="H1" s="148"/>
      <c r="I1" s="148"/>
      <c r="J1" s="148"/>
      <c r="K1" s="148"/>
      <c r="L1" s="85"/>
    </row>
    <row r="2" spans="1:12" ht="25" customHeight="1">
      <c r="A2" s="143" t="s">
        <v>71</v>
      </c>
      <c r="B2" s="143"/>
      <c r="C2" s="143"/>
      <c r="D2" s="143"/>
      <c r="E2" s="143"/>
      <c r="F2" s="143"/>
      <c r="G2" s="143"/>
      <c r="H2" s="143"/>
      <c r="I2" s="143"/>
      <c r="J2" s="71"/>
      <c r="K2" s="33"/>
    </row>
    <row r="3" spans="1:12" ht="25" customHeight="1">
      <c r="A3" s="72" t="s">
        <v>1</v>
      </c>
      <c r="B3" s="72"/>
      <c r="C3" s="72"/>
      <c r="D3" s="72"/>
      <c r="E3" s="72"/>
      <c r="F3" s="72"/>
      <c r="G3" s="72"/>
      <c r="H3" s="72"/>
      <c r="I3" s="72"/>
      <c r="J3" s="57"/>
      <c r="K3" s="34"/>
    </row>
    <row r="4" spans="1:12" ht="28" customHeight="1">
      <c r="A4" s="35" t="s">
        <v>2</v>
      </c>
      <c r="B4" s="35" t="s">
        <v>3</v>
      </c>
      <c r="C4" s="35" t="s">
        <v>4</v>
      </c>
      <c r="D4" s="36" t="s">
        <v>79</v>
      </c>
      <c r="E4" s="36" t="s">
        <v>77</v>
      </c>
      <c r="F4" s="18" t="s">
        <v>96</v>
      </c>
      <c r="G4" s="43" t="s">
        <v>73</v>
      </c>
      <c r="H4" s="43" t="s">
        <v>7</v>
      </c>
      <c r="I4" s="43" t="s">
        <v>8</v>
      </c>
      <c r="J4" s="43" t="s">
        <v>43</v>
      </c>
      <c r="K4" s="44" t="s">
        <v>10</v>
      </c>
    </row>
    <row r="5" spans="1:12" ht="25" customHeight="1">
      <c r="A5" s="37">
        <v>1</v>
      </c>
      <c r="B5" s="58" t="s">
        <v>76</v>
      </c>
      <c r="C5" s="59" t="s">
        <v>78</v>
      </c>
      <c r="D5" s="60" t="s">
        <v>72</v>
      </c>
      <c r="E5" s="53"/>
      <c r="F5" s="142">
        <v>10.5</v>
      </c>
      <c r="G5" s="54"/>
      <c r="H5" s="63">
        <v>6010</v>
      </c>
      <c r="I5" s="64">
        <f t="shared" ref="I5:I14" si="0">H5/$H$15*100</f>
        <v>26.008308810801456</v>
      </c>
      <c r="J5" s="64">
        <f t="shared" ref="J5:J14" si="1">G5*I5</f>
        <v>0</v>
      </c>
      <c r="K5" s="152" t="s">
        <v>62</v>
      </c>
    </row>
    <row r="6" spans="1:12" ht="25" customHeight="1">
      <c r="A6" s="37">
        <v>2</v>
      </c>
      <c r="B6" s="58" t="s">
        <v>102</v>
      </c>
      <c r="C6" s="59" t="s">
        <v>78</v>
      </c>
      <c r="D6" s="60" t="s">
        <v>72</v>
      </c>
      <c r="E6" s="53"/>
      <c r="F6" s="142">
        <v>18.5</v>
      </c>
      <c r="G6" s="54"/>
      <c r="H6" s="63">
        <v>4592</v>
      </c>
      <c r="I6" s="64">
        <f t="shared" si="0"/>
        <v>19.871905833477584</v>
      </c>
      <c r="J6" s="64">
        <f t="shared" si="1"/>
        <v>0</v>
      </c>
      <c r="K6" s="153"/>
    </row>
    <row r="7" spans="1:12" ht="25" customHeight="1">
      <c r="A7" s="37">
        <v>3</v>
      </c>
      <c r="B7" s="58" t="s">
        <v>103</v>
      </c>
      <c r="C7" s="59" t="s">
        <v>78</v>
      </c>
      <c r="D7" s="60" t="s">
        <v>72</v>
      </c>
      <c r="E7" s="53"/>
      <c r="F7" s="142">
        <v>24</v>
      </c>
      <c r="G7" s="54"/>
      <c r="H7" s="63">
        <v>2796</v>
      </c>
      <c r="I7" s="64">
        <f t="shared" si="0"/>
        <v>12.099705729617448</v>
      </c>
      <c r="J7" s="64">
        <f t="shared" si="1"/>
        <v>0</v>
      </c>
      <c r="K7" s="153"/>
    </row>
    <row r="8" spans="1:12" ht="25" customHeight="1">
      <c r="A8" s="37">
        <v>4</v>
      </c>
      <c r="B8" s="58" t="s">
        <v>104</v>
      </c>
      <c r="C8" s="59" t="s">
        <v>78</v>
      </c>
      <c r="D8" s="60" t="s">
        <v>72</v>
      </c>
      <c r="E8" s="53"/>
      <c r="F8" s="142">
        <v>26.5</v>
      </c>
      <c r="G8" s="54"/>
      <c r="H8" s="63">
        <v>2027</v>
      </c>
      <c r="I8" s="64">
        <f t="shared" si="0"/>
        <v>8.771853903410074</v>
      </c>
      <c r="J8" s="64">
        <f t="shared" si="1"/>
        <v>0</v>
      </c>
      <c r="K8" s="153"/>
    </row>
    <row r="9" spans="1:12" ht="25" customHeight="1">
      <c r="A9" s="37">
        <v>5</v>
      </c>
      <c r="B9" s="58" t="s">
        <v>105</v>
      </c>
      <c r="C9" s="59" t="s">
        <v>78</v>
      </c>
      <c r="D9" s="60" t="s">
        <v>72</v>
      </c>
      <c r="E9" s="53"/>
      <c r="F9" s="142">
        <v>21.5</v>
      </c>
      <c r="G9" s="54"/>
      <c r="H9" s="63">
        <v>1870</v>
      </c>
      <c r="I9" s="64">
        <f t="shared" si="0"/>
        <v>8.0924355201661768</v>
      </c>
      <c r="J9" s="64">
        <f t="shared" si="1"/>
        <v>0</v>
      </c>
      <c r="K9" s="153"/>
    </row>
    <row r="10" spans="1:12" ht="25" customHeight="1">
      <c r="A10" s="37">
        <v>6</v>
      </c>
      <c r="B10" s="58" t="s">
        <v>106</v>
      </c>
      <c r="C10" s="59" t="s">
        <v>78</v>
      </c>
      <c r="D10" s="60" t="s">
        <v>72</v>
      </c>
      <c r="E10" s="53"/>
      <c r="F10" s="142">
        <v>24</v>
      </c>
      <c r="G10" s="54"/>
      <c r="H10" s="63">
        <v>1679</v>
      </c>
      <c r="I10" s="64">
        <f t="shared" si="0"/>
        <v>7.2658819456465293</v>
      </c>
      <c r="J10" s="64">
        <f t="shared" si="1"/>
        <v>0</v>
      </c>
      <c r="K10" s="153"/>
    </row>
    <row r="11" spans="1:12" ht="25" customHeight="1">
      <c r="A11" s="37">
        <v>7</v>
      </c>
      <c r="B11" s="58" t="s">
        <v>107</v>
      </c>
      <c r="C11" s="59" t="s">
        <v>78</v>
      </c>
      <c r="D11" s="60" t="s">
        <v>72</v>
      </c>
      <c r="E11" s="53"/>
      <c r="F11" s="142">
        <v>21.5</v>
      </c>
      <c r="G11" s="54"/>
      <c r="H11" s="63">
        <v>1573</v>
      </c>
      <c r="I11" s="64">
        <f t="shared" si="0"/>
        <v>6.8071663493162546</v>
      </c>
      <c r="J11" s="64">
        <f t="shared" si="1"/>
        <v>0</v>
      </c>
      <c r="K11" s="153"/>
    </row>
    <row r="12" spans="1:12" ht="25" customHeight="1">
      <c r="A12" s="37">
        <v>8</v>
      </c>
      <c r="B12" s="58" t="s">
        <v>108</v>
      </c>
      <c r="C12" s="59" t="s">
        <v>78</v>
      </c>
      <c r="D12" s="60" t="s">
        <v>72</v>
      </c>
      <c r="E12" s="53"/>
      <c r="F12" s="142">
        <v>24</v>
      </c>
      <c r="G12" s="54"/>
      <c r="H12" s="63">
        <v>1507</v>
      </c>
      <c r="I12" s="64">
        <f t="shared" si="0"/>
        <v>6.5215509780162719</v>
      </c>
      <c r="J12" s="64">
        <f t="shared" si="1"/>
        <v>0</v>
      </c>
      <c r="K12" s="153"/>
    </row>
    <row r="13" spans="1:12" ht="25" customHeight="1">
      <c r="A13" s="37">
        <v>9</v>
      </c>
      <c r="B13" s="58" t="s">
        <v>109</v>
      </c>
      <c r="C13" s="59" t="s">
        <v>78</v>
      </c>
      <c r="D13" s="60" t="s">
        <v>72</v>
      </c>
      <c r="E13" s="53"/>
      <c r="F13" s="142">
        <v>10.4</v>
      </c>
      <c r="G13" s="54"/>
      <c r="H13" s="63">
        <v>581</v>
      </c>
      <c r="I13" s="64">
        <f t="shared" si="0"/>
        <v>2.514280768564999</v>
      </c>
      <c r="J13" s="64">
        <f t="shared" si="1"/>
        <v>0</v>
      </c>
      <c r="K13" s="153"/>
    </row>
    <row r="14" spans="1:12" ht="25" customHeight="1">
      <c r="A14" s="37">
        <v>10</v>
      </c>
      <c r="B14" s="58" t="s">
        <v>110</v>
      </c>
      <c r="C14" s="59" t="s">
        <v>78</v>
      </c>
      <c r="D14" s="60" t="s">
        <v>72</v>
      </c>
      <c r="E14" s="53"/>
      <c r="F14" s="142">
        <v>34</v>
      </c>
      <c r="G14" s="54"/>
      <c r="H14" s="63">
        <v>473</v>
      </c>
      <c r="I14" s="64">
        <f t="shared" si="0"/>
        <v>2.0469101609832094</v>
      </c>
      <c r="J14" s="64">
        <f t="shared" si="1"/>
        <v>0</v>
      </c>
      <c r="K14" s="153"/>
    </row>
    <row r="15" spans="1:12" ht="25" customHeight="1">
      <c r="A15" s="61" t="s">
        <v>44</v>
      </c>
      <c r="B15" s="62"/>
      <c r="C15" s="62"/>
      <c r="D15" s="62"/>
      <c r="E15" s="55"/>
      <c r="F15" s="62"/>
      <c r="G15" s="55"/>
      <c r="H15" s="65">
        <f>SUM(H5:H14)</f>
        <v>23108</v>
      </c>
      <c r="I15" s="65">
        <f>SUM(I5:I14)</f>
        <v>100</v>
      </c>
      <c r="J15" s="66">
        <f>SUM(J5:J14)</f>
        <v>0</v>
      </c>
      <c r="K15" s="32" t="s">
        <v>16</v>
      </c>
    </row>
    <row r="16" spans="1:12" s="56" customFormat="1" ht="25" customHeight="1">
      <c r="A16" s="51"/>
      <c r="B16" s="51"/>
      <c r="C16" s="51"/>
      <c r="D16" s="51"/>
      <c r="E16" s="51"/>
      <c r="F16" s="51"/>
      <c r="G16" s="51"/>
      <c r="H16" s="51"/>
      <c r="I16" s="51"/>
      <c r="J16" s="51"/>
    </row>
  </sheetData>
  <sheetProtection password="CF62" sheet="1" objects="1" scenarios="1" selectLockedCells="1"/>
  <mergeCells count="3">
    <mergeCell ref="A2:I2"/>
    <mergeCell ref="K5:K14"/>
    <mergeCell ref="A1:K1"/>
  </mergeCells>
  <phoneticPr fontId="2" type="noConversion"/>
  <printOptions horizontalCentered="1"/>
  <pageMargins left="0" right="0" top="0.74803149606299213" bottom="0.74803149606299213" header="0.31496062992125984" footer="0.31496062992125984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J7"/>
  <sheetViews>
    <sheetView tabSelected="1" workbookViewId="0">
      <selection activeCell="E10" sqref="E10"/>
    </sheetView>
  </sheetViews>
  <sheetFormatPr defaultRowHeight="14"/>
  <cols>
    <col min="1" max="1" width="8.1796875" style="51" customWidth="1"/>
    <col min="2" max="4" width="8.7265625" style="51"/>
    <col min="5" max="5" width="11.08984375" style="51" customWidth="1"/>
    <col min="6" max="6" width="12" style="51" customWidth="1"/>
    <col min="7" max="7" width="25.26953125" style="51" customWidth="1"/>
    <col min="8" max="8" width="13.7265625" style="51" customWidth="1"/>
    <col min="9" max="9" width="12.7265625" style="51" customWidth="1"/>
    <col min="10" max="10" width="26.6328125" style="51" customWidth="1"/>
    <col min="11" max="16384" width="8.7265625" style="51"/>
  </cols>
  <sheetData>
    <row r="1" spans="1:10" ht="25" customHeight="1">
      <c r="A1" s="148" t="s">
        <v>120</v>
      </c>
      <c r="B1" s="148"/>
      <c r="C1" s="148"/>
      <c r="D1" s="148"/>
      <c r="E1" s="148"/>
      <c r="F1" s="148"/>
      <c r="G1" s="148"/>
      <c r="H1" s="148"/>
      <c r="I1" s="148"/>
      <c r="J1" s="148"/>
    </row>
    <row r="2" spans="1:10" ht="25" customHeight="1">
      <c r="A2" s="170" t="s">
        <v>121</v>
      </c>
      <c r="B2" s="170"/>
      <c r="C2" s="170"/>
      <c r="D2" s="170"/>
      <c r="E2" s="170"/>
      <c r="F2" s="170"/>
      <c r="G2" s="170"/>
      <c r="H2" s="170"/>
      <c r="I2" s="170"/>
      <c r="J2" s="170"/>
    </row>
    <row r="3" spans="1:10" ht="25" customHeight="1">
      <c r="A3" s="171" t="s">
        <v>1</v>
      </c>
      <c r="B3" s="171"/>
      <c r="C3" s="171"/>
      <c r="D3" s="171"/>
      <c r="E3" s="171"/>
      <c r="F3" s="171"/>
      <c r="G3" s="171"/>
      <c r="H3" s="171"/>
      <c r="I3" s="172"/>
      <c r="J3" s="173"/>
    </row>
    <row r="4" spans="1:10" ht="28" customHeight="1">
      <c r="A4" s="18" t="s">
        <v>2</v>
      </c>
      <c r="B4" s="18" t="s">
        <v>3</v>
      </c>
      <c r="C4" s="18" t="s">
        <v>4</v>
      </c>
      <c r="D4" s="19" t="s">
        <v>5</v>
      </c>
      <c r="E4" s="26" t="s">
        <v>6</v>
      </c>
      <c r="F4" s="26" t="s">
        <v>122</v>
      </c>
      <c r="G4" s="26" t="s">
        <v>7</v>
      </c>
      <c r="H4" s="26" t="s">
        <v>8</v>
      </c>
      <c r="I4" s="26" t="s">
        <v>88</v>
      </c>
      <c r="J4" s="27" t="s">
        <v>10</v>
      </c>
    </row>
    <row r="5" spans="1:10" ht="25" customHeight="1">
      <c r="A5" s="20">
        <v>1</v>
      </c>
      <c r="B5" s="22" t="s">
        <v>123</v>
      </c>
      <c r="C5" s="22" t="s">
        <v>11</v>
      </c>
      <c r="D5" s="23" t="s">
        <v>12</v>
      </c>
      <c r="E5" s="168"/>
      <c r="F5" s="174">
        <v>1.4</v>
      </c>
      <c r="G5" s="176">
        <v>116669</v>
      </c>
      <c r="H5" s="29">
        <f>G5/$G$7*100</f>
        <v>55.874619860635519</v>
      </c>
      <c r="I5" s="177">
        <f>E5*H5</f>
        <v>0</v>
      </c>
      <c r="J5" s="178" t="s">
        <v>13</v>
      </c>
    </row>
    <row r="6" spans="1:10" ht="25" customHeight="1">
      <c r="A6" s="20">
        <v>2</v>
      </c>
      <c r="B6" s="22" t="s">
        <v>124</v>
      </c>
      <c r="C6" s="22" t="s">
        <v>11</v>
      </c>
      <c r="D6" s="23" t="s">
        <v>12</v>
      </c>
      <c r="E6" s="168"/>
      <c r="F6" s="174">
        <v>1.4</v>
      </c>
      <c r="G6" s="176">
        <v>92136</v>
      </c>
      <c r="H6" s="29">
        <f>G6/$G$7*100</f>
        <v>44.125380139364481</v>
      </c>
      <c r="I6" s="177">
        <f>E6*H6</f>
        <v>0</v>
      </c>
      <c r="J6" s="178"/>
    </row>
    <row r="7" spans="1:10" ht="25" customHeight="1">
      <c r="A7" s="24" t="s">
        <v>92</v>
      </c>
      <c r="B7" s="25"/>
      <c r="C7" s="24"/>
      <c r="D7" s="24"/>
      <c r="E7" s="169"/>
      <c r="F7" s="175"/>
      <c r="G7" s="179">
        <f>SUM(G5:G6)</f>
        <v>208805</v>
      </c>
      <c r="H7" s="179">
        <f>SUM(H5:H6)</f>
        <v>100</v>
      </c>
      <c r="I7" s="180">
        <f>SUM(I5:I6)</f>
        <v>0</v>
      </c>
      <c r="J7" s="32" t="s">
        <v>93</v>
      </c>
    </row>
  </sheetData>
  <sheetProtection password="CF62" sheet="1" objects="1" scenarios="1" selectLockedCells="1"/>
  <mergeCells count="3">
    <mergeCell ref="A1:J1"/>
    <mergeCell ref="A2:J2"/>
    <mergeCell ref="J5:J6"/>
  </mergeCells>
  <phoneticPr fontId="2" type="noConversion"/>
  <printOptions horizontalCentered="1"/>
  <pageMargins left="0" right="0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7</vt:i4>
      </vt:variant>
      <vt:variant>
        <vt:lpstr>命名范围</vt:lpstr>
      </vt:variant>
      <vt:variant>
        <vt:i4>1</vt:i4>
      </vt:variant>
    </vt:vector>
  </HeadingPairs>
  <TitlesOfParts>
    <vt:vector size="8" baseType="lpstr">
      <vt:lpstr>全校区-3清真牛羊肉及清真冷冻鸡鸭牛羊肉</vt:lpstr>
      <vt:lpstr>全校区-9饮料类</vt:lpstr>
      <vt:lpstr>全校区-10奶制品</vt:lpstr>
      <vt:lpstr>全校区-11米糕</vt:lpstr>
      <vt:lpstr>全校区-12禽蛋</vt:lpstr>
      <vt:lpstr>全校区-13卤菜</vt:lpstr>
      <vt:lpstr>全校区-14豆芽</vt:lpstr>
      <vt:lpstr>'全校区-3清真牛羊肉及清真冷冻鸡鸭牛羊肉'!Print_Titles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2019-06-04T02:44:47Z</cp:lastPrinted>
  <dcterms:created xsi:type="dcterms:W3CDTF">2019-05-30T03:36:38Z</dcterms:created>
  <dcterms:modified xsi:type="dcterms:W3CDTF">2019-06-04T02:51:02Z</dcterms:modified>
</cp:coreProperties>
</file>