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11020" tabRatio="903" activeTab="6"/>
  </bookViews>
  <sheets>
    <sheet name="九龙湖-1冷鲜猪肉及非清真牛羊肉" sheetId="7" r:id="rId1"/>
    <sheet name="九龙湖-2冷冻鸡鸭" sheetId="8" r:id="rId2"/>
    <sheet name="九龙湖-4调味品" sheetId="9" r:id="rId3"/>
    <sheet name="九龙湖-4豆制品" sheetId="10" r:id="rId4"/>
    <sheet name="九龙湖-5水产品" sheetId="12" r:id="rId5"/>
    <sheet name="九龙湖-6面制品" sheetId="13" r:id="rId6"/>
    <sheet name="九龙湖-7冷冻调理类" sheetId="14" r:id="rId7"/>
  </sheets>
  <definedNames>
    <definedName name="_xlnm.Print_Titles" localSheetId="0">'九龙湖-1冷鲜猪肉及非清真牛羊肉'!$1:$4</definedName>
    <definedName name="_xlnm.Print_Titles" localSheetId="1">'九龙湖-2冷冻鸡鸭'!$1:$4</definedName>
    <definedName name="_xlnm.Print_Titles" localSheetId="3">'九龙湖-4豆制品'!$1:$4</definedName>
    <definedName name="_xlnm.Print_Titles" localSheetId="2">'九龙湖-4调味品'!$1:$4</definedName>
    <definedName name="_xlnm.Print_Titles" localSheetId="6">'九龙湖-7冷冻调理类'!$1:$4</definedName>
  </definedNames>
  <calcPr calcId="125725"/>
</workbook>
</file>

<file path=xl/calcChain.xml><?xml version="1.0" encoding="utf-8"?>
<calcChain xmlns="http://schemas.openxmlformats.org/spreadsheetml/2006/main">
  <c r="I10" i="12"/>
  <c r="G25" i="10"/>
  <c r="I17" i="9"/>
  <c r="J17" s="1"/>
  <c r="I15"/>
  <c r="J15" s="1"/>
  <c r="H114"/>
  <c r="I7" s="1"/>
  <c r="H5" i="10"/>
  <c r="I5" s="1"/>
  <c r="I52" i="14"/>
  <c r="J6"/>
  <c r="J7"/>
  <c r="J8"/>
  <c r="J9"/>
  <c r="J10"/>
  <c r="J11"/>
  <c r="J12"/>
  <c r="J13"/>
  <c r="J14"/>
  <c r="J15"/>
  <c r="J16"/>
  <c r="J17"/>
  <c r="J18"/>
  <c r="J19"/>
  <c r="J20"/>
  <c r="J21"/>
  <c r="I6" i="13"/>
  <c r="I7"/>
  <c r="I8"/>
  <c r="I9"/>
  <c r="I10"/>
  <c r="I11"/>
  <c r="I12"/>
  <c r="I13"/>
  <c r="I14"/>
  <c r="I15"/>
  <c r="I16"/>
  <c r="I17"/>
  <c r="I18"/>
  <c r="I5"/>
  <c r="H19"/>
  <c r="I6" i="12"/>
  <c r="I7"/>
  <c r="I8"/>
  <c r="I9"/>
  <c r="I5"/>
  <c r="H10"/>
  <c r="J24" i="8"/>
  <c r="J6"/>
  <c r="J7"/>
  <c r="J8"/>
  <c r="J9"/>
  <c r="J10"/>
  <c r="J11"/>
  <c r="J12"/>
  <c r="J13"/>
  <c r="J14"/>
  <c r="J15"/>
  <c r="J16"/>
  <c r="J17"/>
  <c r="J18"/>
  <c r="J19"/>
  <c r="J20"/>
  <c r="J21"/>
  <c r="J22"/>
  <c r="J23"/>
  <c r="J5"/>
  <c r="I6"/>
  <c r="I7"/>
  <c r="I24" s="1"/>
  <c r="I8"/>
  <c r="I9"/>
  <c r="I10"/>
  <c r="I11"/>
  <c r="I12"/>
  <c r="I13"/>
  <c r="I14"/>
  <c r="I15"/>
  <c r="I16"/>
  <c r="I17"/>
  <c r="I18"/>
  <c r="I19"/>
  <c r="I20"/>
  <c r="I21"/>
  <c r="I22"/>
  <c r="I23"/>
  <c r="I32" i="7"/>
  <c r="I24"/>
  <c r="J31"/>
  <c r="J30"/>
  <c r="I30"/>
  <c r="H32"/>
  <c r="I31" s="1"/>
  <c r="H52" i="14"/>
  <c r="I20" s="1"/>
  <c r="I15"/>
  <c r="I11"/>
  <c r="G19" i="13"/>
  <c r="H17" s="1"/>
  <c r="H16"/>
  <c r="H15"/>
  <c r="H12"/>
  <c r="H11"/>
  <c r="H8"/>
  <c r="H7"/>
  <c r="G10" i="12"/>
  <c r="H7" s="1"/>
  <c r="H23" i="10"/>
  <c r="I23" s="1"/>
  <c r="H10"/>
  <c r="I10" s="1"/>
  <c r="H24" i="8"/>
  <c r="H24" i="7"/>
  <c r="I22" s="1"/>
  <c r="J22" s="1"/>
  <c r="I10" i="9" l="1"/>
  <c r="J10" s="1"/>
  <c r="I8"/>
  <c r="J8" s="1"/>
  <c r="I5"/>
  <c r="J5" s="1"/>
  <c r="I14"/>
  <c r="J14" s="1"/>
  <c r="I6"/>
  <c r="J6" s="1"/>
  <c r="I13"/>
  <c r="J13" s="1"/>
  <c r="J7"/>
  <c r="I19"/>
  <c r="J19" s="1"/>
  <c r="I16"/>
  <c r="J16" s="1"/>
  <c r="I11"/>
  <c r="J11" s="1"/>
  <c r="I9"/>
  <c r="J9" s="1"/>
  <c r="I18"/>
  <c r="J18" s="1"/>
  <c r="I12"/>
  <c r="J12" s="1"/>
  <c r="I8" i="14"/>
  <c r="I19" i="13"/>
  <c r="I5" i="8"/>
  <c r="J32" i="7"/>
  <c r="J34" s="1"/>
  <c r="H18" i="10"/>
  <c r="I18" s="1"/>
  <c r="H9"/>
  <c r="I9" s="1"/>
  <c r="I6" i="14"/>
  <c r="I7"/>
  <c r="I14"/>
  <c r="H6" i="10"/>
  <c r="H14"/>
  <c r="I14" s="1"/>
  <c r="H22"/>
  <c r="I22" s="1"/>
  <c r="I5" i="14"/>
  <c r="J5" s="1"/>
  <c r="J52" s="1"/>
  <c r="I10"/>
  <c r="I13"/>
  <c r="I19"/>
  <c r="H17" i="10"/>
  <c r="I17" s="1"/>
  <c r="I16" i="7"/>
  <c r="J16" s="1"/>
  <c r="I8"/>
  <c r="J8" s="1"/>
  <c r="H13" i="10"/>
  <c r="I13" s="1"/>
  <c r="H21"/>
  <c r="I21" s="1"/>
  <c r="I9" i="14"/>
  <c r="I12"/>
  <c r="I18"/>
  <c r="I17"/>
  <c r="I21"/>
  <c r="I16"/>
  <c r="H6" i="13"/>
  <c r="H10"/>
  <c r="H14"/>
  <c r="H18"/>
  <c r="H5"/>
  <c r="H9"/>
  <c r="H13"/>
  <c r="H6" i="12"/>
  <c r="H5"/>
  <c r="H9"/>
  <c r="H8"/>
  <c r="H8" i="10"/>
  <c r="I8" s="1"/>
  <c r="H12"/>
  <c r="I12" s="1"/>
  <c r="H16"/>
  <c r="I16" s="1"/>
  <c r="H20"/>
  <c r="I20" s="1"/>
  <c r="H24"/>
  <c r="I24" s="1"/>
  <c r="H7"/>
  <c r="I7" s="1"/>
  <c r="H11"/>
  <c r="I11" s="1"/>
  <c r="H15"/>
  <c r="I15" s="1"/>
  <c r="H19"/>
  <c r="I19" s="1"/>
  <c r="I5" i="7"/>
  <c r="J5" s="1"/>
  <c r="I13"/>
  <c r="J13" s="1"/>
  <c r="I21"/>
  <c r="J21" s="1"/>
  <c r="I12"/>
  <c r="J12" s="1"/>
  <c r="I20"/>
  <c r="J20" s="1"/>
  <c r="I9"/>
  <c r="J9" s="1"/>
  <c r="I17"/>
  <c r="J17" s="1"/>
  <c r="I7"/>
  <c r="J7" s="1"/>
  <c r="I11"/>
  <c r="J11" s="1"/>
  <c r="I15"/>
  <c r="J15" s="1"/>
  <c r="I19"/>
  <c r="J19" s="1"/>
  <c r="I23"/>
  <c r="J23" s="1"/>
  <c r="I6"/>
  <c r="J6" s="1"/>
  <c r="I10"/>
  <c r="J10" s="1"/>
  <c r="I14"/>
  <c r="J14" s="1"/>
  <c r="I18"/>
  <c r="J18" s="1"/>
  <c r="I6" i="10" l="1"/>
  <c r="I25" s="1"/>
  <c r="H25"/>
  <c r="J114" i="9"/>
  <c r="I114"/>
  <c r="J24" i="7"/>
</calcChain>
</file>

<file path=xl/sharedStrings.xml><?xml version="1.0" encoding="utf-8"?>
<sst xmlns="http://schemas.openxmlformats.org/spreadsheetml/2006/main" count="852" uniqueCount="419">
  <si>
    <t xml:space="preserve">投标人（盖章）：                   </t>
  </si>
  <si>
    <t>采购权重%</t>
  </si>
  <si>
    <t>斤</t>
  </si>
  <si>
    <t>1、每项单价必填且能够保证供货；2、务必以斤为单位报价</t>
  </si>
  <si>
    <t>箱</t>
  </si>
  <si>
    <t>精肉</t>
  </si>
  <si>
    <t>散装</t>
  </si>
  <si>
    <t>尾骨（带肉）</t>
  </si>
  <si>
    <t>无皮前腿（无骨）</t>
  </si>
  <si>
    <t>大排</t>
  </si>
  <si>
    <t>带皮前腿肉</t>
  </si>
  <si>
    <t>猪肝</t>
  </si>
  <si>
    <t>带皮五花肉</t>
  </si>
  <si>
    <t>绞肉（2:8）</t>
  </si>
  <si>
    <t>小排</t>
  </si>
  <si>
    <t>肉排</t>
  </si>
  <si>
    <t>中方（带皮带肋）</t>
  </si>
  <si>
    <t>去皮去膘后腿肉四号肉</t>
  </si>
  <si>
    <t>猪爪</t>
  </si>
  <si>
    <t>带皮后腿肉</t>
  </si>
  <si>
    <t>肥膘</t>
  </si>
  <si>
    <t>龙骨（带肉）</t>
  </si>
  <si>
    <t>板油</t>
  </si>
  <si>
    <t>后腿肉丝（带膘）</t>
  </si>
  <si>
    <t>猪心</t>
  </si>
  <si>
    <t>半片鸭</t>
  </si>
  <si>
    <r>
      <rPr>
        <sz val="11"/>
        <color indexed="8"/>
        <rFont val="Times New Roman"/>
        <family val="1"/>
      </rPr>
      <t>20</t>
    </r>
    <r>
      <rPr>
        <sz val="11"/>
        <color indexed="8"/>
        <rFont val="宋体"/>
        <family val="3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family val="3"/>
        <charset val="134"/>
      </rPr>
      <t>箱</t>
    </r>
  </si>
  <si>
    <t>鸡上腿</t>
  </si>
  <si>
    <t>鸡碎肉</t>
  </si>
  <si>
    <t>鸡边腿</t>
  </si>
  <si>
    <t>鸡脯</t>
  </si>
  <si>
    <t>鸭边腿</t>
  </si>
  <si>
    <r>
      <rPr>
        <sz val="11"/>
        <color indexed="8"/>
        <rFont val="Times New Roman"/>
        <family val="1"/>
      </rPr>
      <t>11.4</t>
    </r>
    <r>
      <rPr>
        <sz val="11"/>
        <color indexed="8"/>
        <rFont val="宋体"/>
        <family val="3"/>
        <charset val="134"/>
      </rPr>
      <t>公</t>
    </r>
    <r>
      <rPr>
        <sz val="11"/>
        <color indexed="8"/>
        <rFont val="宋体"/>
        <family val="3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family val="3"/>
        <charset val="134"/>
      </rPr>
      <t>箱</t>
    </r>
  </si>
  <si>
    <t>鸭腿</t>
  </si>
  <si>
    <t>光鸡</t>
  </si>
  <si>
    <t>鸡大腿</t>
  </si>
  <si>
    <r>
      <rPr>
        <sz val="12"/>
        <color indexed="8"/>
        <rFont val="Microsoft YaHei"/>
        <family val="1"/>
      </rPr>
      <t xml:space="preserve">             </t>
    </r>
    <r>
      <rPr>
        <sz val="12"/>
        <color indexed="8"/>
        <rFont val="宋体"/>
        <family val="3"/>
        <charset val="134"/>
      </rPr>
      <t>仔鸡</t>
    </r>
  </si>
  <si>
    <r>
      <rPr>
        <sz val="11"/>
        <color indexed="8"/>
        <rFont val="Times New Roman"/>
        <family val="1"/>
      </rPr>
      <t>1</t>
    </r>
    <r>
      <rPr>
        <sz val="11"/>
        <color indexed="8"/>
        <rFont val="Times New Roman"/>
        <family val="1"/>
      </rPr>
      <t>.5-2.5</t>
    </r>
  </si>
  <si>
    <t>光鸭</t>
  </si>
  <si>
    <t>鸭大胸（去皮）</t>
  </si>
  <si>
    <r>
      <rPr>
        <sz val="11"/>
        <color indexed="8"/>
        <rFont val="Times New Roman"/>
        <family val="1"/>
      </rPr>
      <t>14</t>
    </r>
    <r>
      <rPr>
        <sz val="11"/>
        <color indexed="8"/>
        <rFont val="宋体"/>
        <family val="3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family val="3"/>
        <charset val="134"/>
      </rPr>
      <t>箱</t>
    </r>
  </si>
  <si>
    <t>鸡架</t>
  </si>
  <si>
    <r>
      <rPr>
        <sz val="11"/>
        <color indexed="8"/>
        <rFont val="Times New Roman"/>
        <family val="1"/>
      </rPr>
      <t>18</t>
    </r>
    <r>
      <rPr>
        <sz val="11"/>
        <color indexed="8"/>
        <rFont val="宋体"/>
        <family val="3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family val="3"/>
        <charset val="134"/>
      </rPr>
      <t>箱</t>
    </r>
  </si>
  <si>
    <t>三黄鸡</t>
  </si>
  <si>
    <r>
      <rPr>
        <sz val="11"/>
        <color indexed="8"/>
        <rFont val="Times New Roman"/>
        <family val="1"/>
      </rPr>
      <t>1</t>
    </r>
    <r>
      <rPr>
        <sz val="11"/>
        <color indexed="8"/>
        <rFont val="Times New Roman"/>
        <family val="1"/>
      </rPr>
      <t>.5-2.5</t>
    </r>
    <r>
      <rPr>
        <sz val="11"/>
        <color indexed="8"/>
        <rFont val="宋体"/>
        <family val="3"/>
        <charset val="134"/>
      </rPr>
      <t>斤</t>
    </r>
  </si>
  <si>
    <t>鸡翅中</t>
  </si>
  <si>
    <t xml:space="preserve">投标人（盖章）：                 </t>
  </si>
  <si>
    <t>100斤/袋</t>
  </si>
  <si>
    <t>恒仁生粉</t>
  </si>
  <si>
    <t>50斤/袋</t>
  </si>
  <si>
    <t>1.9L*6桶/箱</t>
  </si>
  <si>
    <t>500ml*12瓶/箱</t>
  </si>
  <si>
    <t>太太乐鸡精</t>
  </si>
  <si>
    <t>1公斤/袋</t>
  </si>
  <si>
    <t>六月鲜红烧酱油</t>
  </si>
  <si>
    <t>花生米</t>
  </si>
  <si>
    <t>干椒段</t>
  </si>
  <si>
    <t>峰华腐竹</t>
  </si>
  <si>
    <t>袋</t>
  </si>
  <si>
    <t>上甲宴皇标王</t>
  </si>
  <si>
    <t>10.5L*2桶/箱</t>
  </si>
  <si>
    <t>鼎丰白醋</t>
  </si>
  <si>
    <t>500ml*15瓶/箱</t>
  </si>
  <si>
    <t>六月鲜生抽</t>
  </si>
  <si>
    <t>海天老抽王</t>
  </si>
  <si>
    <t>梅花味精</t>
  </si>
  <si>
    <t>25kg/袋</t>
  </si>
  <si>
    <t>海天黄标鲜味汁</t>
  </si>
  <si>
    <t>荞麦粉</t>
  </si>
  <si>
    <t>散称</t>
  </si>
  <si>
    <t>黑米粉</t>
  </si>
  <si>
    <t>黑豆</t>
  </si>
  <si>
    <t>黑米</t>
  </si>
  <si>
    <t>薏仁</t>
  </si>
  <si>
    <t>百味佳孜然粉</t>
  </si>
  <si>
    <t>500g/袋</t>
  </si>
  <si>
    <t>辣椒粉</t>
  </si>
  <si>
    <t>白芝麻</t>
  </si>
  <si>
    <t>家乐黑椒汁</t>
  </si>
  <si>
    <t>2.3kg/桶</t>
  </si>
  <si>
    <t>桶</t>
  </si>
  <si>
    <t>糯米</t>
  </si>
  <si>
    <t>鼎雅甜面酱</t>
  </si>
  <si>
    <t>3.5kg/桶</t>
  </si>
  <si>
    <t>1kg*10袋/箱</t>
  </si>
  <si>
    <t>稹好牌新竹粉丝</t>
  </si>
  <si>
    <t>2kg/袋</t>
  </si>
  <si>
    <t>7kg/桶</t>
  </si>
  <si>
    <t>王守义十三香</t>
  </si>
  <si>
    <t>45g*10盒/条</t>
  </si>
  <si>
    <t>条</t>
  </si>
  <si>
    <t>西部红番茄酱</t>
  </si>
  <si>
    <t>3kg/桶</t>
  </si>
  <si>
    <t>冰糖</t>
  </si>
  <si>
    <t>汉椒花椒油</t>
  </si>
  <si>
    <t>228ml/瓶</t>
  </si>
  <si>
    <t>瓶</t>
  </si>
  <si>
    <t>国光酵母</t>
  </si>
  <si>
    <t>20斤/箱</t>
  </si>
  <si>
    <t>天环香肠</t>
  </si>
  <si>
    <t>1.5kg/箱</t>
  </si>
  <si>
    <t>桂皮</t>
  </si>
  <si>
    <t>草果</t>
  </si>
  <si>
    <t>香叶</t>
  </si>
  <si>
    <t>丁香</t>
  </si>
  <si>
    <t>茴香</t>
  </si>
  <si>
    <t>光华面包糠</t>
  </si>
  <si>
    <t>750g*10袋/箱</t>
  </si>
  <si>
    <t>百家鲜番茄酱</t>
  </si>
  <si>
    <t>3kg*6听/箱</t>
  </si>
  <si>
    <t>俏客土豆粉</t>
  </si>
  <si>
    <t>350g*50袋/箱</t>
  </si>
  <si>
    <t>老干妈辣酱</t>
  </si>
  <si>
    <t>280g*24瓶/箱</t>
  </si>
  <si>
    <t>清水笋</t>
  </si>
  <si>
    <t>18斤固形物/桶</t>
  </si>
  <si>
    <t>皮肚（优）</t>
  </si>
  <si>
    <t>400g*40袋/箱</t>
  </si>
  <si>
    <t>红豆</t>
  </si>
  <si>
    <t>懒妹子榨菜丝</t>
  </si>
  <si>
    <t>60g*200袋/箱</t>
  </si>
  <si>
    <t>吃的爽野山椒</t>
  </si>
  <si>
    <t>2.4斤*6瓶/箱</t>
  </si>
  <si>
    <t>海天蒸鱼豉油</t>
  </si>
  <si>
    <t>1.75L*6桶/箱</t>
  </si>
  <si>
    <t>三五火锅调料</t>
  </si>
  <si>
    <t>150g*60袋/箱</t>
  </si>
  <si>
    <t xml:space="preserve">孔膳坊红方腐乳 </t>
  </si>
  <si>
    <t>1.8kg/桶</t>
  </si>
  <si>
    <t>海天海鲜酱</t>
  </si>
  <si>
    <t>7kg*2桶/箱</t>
  </si>
  <si>
    <t>八角</t>
  </si>
  <si>
    <t>干香菇</t>
  </si>
  <si>
    <t>6kg*2桶/箱</t>
  </si>
  <si>
    <t>小黄豆</t>
  </si>
  <si>
    <t>杜明安精制雪菜</t>
  </si>
  <si>
    <t>小米</t>
  </si>
  <si>
    <t>奇香阁酸菜</t>
  </si>
  <si>
    <t>200g*20袋/箱</t>
  </si>
  <si>
    <t>鸳栖大肚子料酒</t>
  </si>
  <si>
    <t>5L*4桶/箱</t>
  </si>
  <si>
    <t>桃花辣椒酱</t>
  </si>
  <si>
    <t>4斤*6桶/箱</t>
  </si>
  <si>
    <t>大黄豆</t>
  </si>
  <si>
    <t>干海带丝</t>
  </si>
  <si>
    <t>双汇火腿肠</t>
  </si>
  <si>
    <t>70g*50根/箱</t>
  </si>
  <si>
    <t>全型榨菜</t>
  </si>
  <si>
    <t>安琪酵母</t>
  </si>
  <si>
    <t>梅干菜</t>
  </si>
  <si>
    <t>干辣椒丝</t>
  </si>
  <si>
    <t>黑胡椒粉</t>
  </si>
  <si>
    <t>枸杞</t>
  </si>
  <si>
    <t>海天金字蚝油</t>
  </si>
  <si>
    <t>辣椒段</t>
  </si>
  <si>
    <t>味门白胡椒粉</t>
  </si>
  <si>
    <t>海天生抽</t>
  </si>
  <si>
    <t>6桶*1.9升/箱</t>
  </si>
  <si>
    <t>黑芝麻</t>
  </si>
  <si>
    <t>华银春新奥尔良烤肉粉</t>
  </si>
  <si>
    <t>1kg/袋</t>
  </si>
  <si>
    <t>花椒</t>
  </si>
  <si>
    <t>辣椒粉（中粗）</t>
  </si>
  <si>
    <t>王守义麻辣鲜</t>
  </si>
  <si>
    <t xml:space="preserve">46g*22袋/包  </t>
  </si>
  <si>
    <t>包</t>
  </si>
  <si>
    <t>鑫坛糯米粉</t>
  </si>
  <si>
    <t>1kg*18袋</t>
  </si>
  <si>
    <t>藕粉</t>
  </si>
  <si>
    <t>八角粉</t>
  </si>
  <si>
    <t>花椒粉</t>
  </si>
  <si>
    <t>海带（整）</t>
  </si>
  <si>
    <t xml:space="preserve"> 散称</t>
  </si>
  <si>
    <t>海得利小苏打</t>
  </si>
  <si>
    <t>200g*60袋/箱</t>
  </si>
  <si>
    <t>味门咖哩粉</t>
  </si>
  <si>
    <t>绿豆</t>
  </si>
  <si>
    <t>干宽粉条</t>
  </si>
  <si>
    <t>金锣火腿肠</t>
  </si>
  <si>
    <t>32g*100根/箱</t>
  </si>
  <si>
    <t xml:space="preserve">投标人（盖章）：                  </t>
  </si>
  <si>
    <t>大板豆腐新鲜豆制品</t>
  </si>
  <si>
    <t>香干皮</t>
  </si>
  <si>
    <t>薄千张</t>
  </si>
  <si>
    <t>老豆腐</t>
  </si>
  <si>
    <t>大素鸡</t>
  </si>
  <si>
    <t>干丝</t>
  </si>
  <si>
    <t>水面筋</t>
  </si>
  <si>
    <t>盒</t>
  </si>
  <si>
    <t>三角油果</t>
  </si>
  <si>
    <t>香干</t>
  </si>
  <si>
    <t>千张结</t>
  </si>
  <si>
    <t>凉粉</t>
  </si>
  <si>
    <t>油果</t>
  </si>
  <si>
    <t>大白干</t>
  </si>
  <si>
    <t>东北千张</t>
  </si>
  <si>
    <t>兰花干</t>
  </si>
  <si>
    <t>老卤千张</t>
  </si>
  <si>
    <t>日本豆腐</t>
  </si>
  <si>
    <t>白鲢</t>
  </si>
  <si>
    <t>青鱼</t>
  </si>
  <si>
    <t>小鲫鱼</t>
  </si>
  <si>
    <t>牛蛙</t>
  </si>
  <si>
    <t>鳊鱼</t>
  </si>
  <si>
    <t>手工面</t>
  </si>
  <si>
    <t>特一面条</t>
  </si>
  <si>
    <t>小刀面</t>
  </si>
  <si>
    <t>大馄饨皮</t>
  </si>
  <si>
    <t>手指年糕</t>
  </si>
  <si>
    <t>小馄饨皮</t>
  </si>
  <si>
    <t>大年糕</t>
  </si>
  <si>
    <t>大元宵</t>
  </si>
  <si>
    <t>小年糕</t>
  </si>
  <si>
    <t>小元宵</t>
  </si>
  <si>
    <t>挂面</t>
  </si>
  <si>
    <t>吉云水果玉米粒</t>
  </si>
  <si>
    <t>景福顺涮肉卷</t>
  </si>
  <si>
    <t>8两*10袋</t>
  </si>
  <si>
    <t>吉云毛豆米</t>
  </si>
  <si>
    <t>1kg*10袋</t>
  </si>
  <si>
    <t>六合大鸡排</t>
  </si>
  <si>
    <t>安井千叶豆腐</t>
  </si>
  <si>
    <t>2.5kg*4袋</t>
  </si>
  <si>
    <t>吉林产速冻甜糯玉米棒</t>
  </si>
  <si>
    <t>16cm*40根</t>
  </si>
  <si>
    <t>润轩培根</t>
  </si>
  <si>
    <t>1.5kg*8袋</t>
  </si>
  <si>
    <t>常丰台湾烤肠</t>
  </si>
  <si>
    <t>50g*200根</t>
  </si>
  <si>
    <t>味特佳牌雪花鸡柳</t>
  </si>
  <si>
    <t>1*20斤</t>
  </si>
  <si>
    <t>凤祥牌鸡米花</t>
  </si>
  <si>
    <t>1kg*6袋</t>
  </si>
  <si>
    <t>亿泰孜然牛味柳</t>
  </si>
  <si>
    <t>16cm*35根</t>
  </si>
  <si>
    <t>伊美手抓饼</t>
  </si>
  <si>
    <t>120g*100片</t>
  </si>
  <si>
    <t>友双香酥猪排</t>
  </si>
  <si>
    <t>75g*80片</t>
  </si>
  <si>
    <t>福春园鱼味豆腐</t>
  </si>
  <si>
    <t>5kg*4袋</t>
  </si>
  <si>
    <t>东安江牛肉土豆饼</t>
  </si>
  <si>
    <t>40g*150片</t>
  </si>
  <si>
    <t>华英鸭血</t>
  </si>
  <si>
    <t>300g*20盒</t>
  </si>
  <si>
    <t>鸿海牌锅包肉</t>
  </si>
  <si>
    <t>2斤*10包</t>
  </si>
  <si>
    <t>鸿海牌农家手工蛋饺</t>
  </si>
  <si>
    <t>60g*40个*4包</t>
  </si>
  <si>
    <t>鸿海牌农家油面筋塞肉（虞恒）</t>
  </si>
  <si>
    <t>35g*40个*4包</t>
  </si>
  <si>
    <t>梦都蚝油肉片（品欣）</t>
  </si>
  <si>
    <t>南美虾(70/90)</t>
  </si>
  <si>
    <t>10斤</t>
  </si>
  <si>
    <t>富春园撒尿肉丸</t>
  </si>
  <si>
    <t>泰浦无骨鸡柳</t>
  </si>
  <si>
    <t>福春园牌骨肉相连</t>
  </si>
  <si>
    <t>38g*25只*10袋</t>
  </si>
  <si>
    <t>福春园玉童鸡丸</t>
  </si>
  <si>
    <t>5斤*4袋</t>
  </si>
  <si>
    <t>富春园包心鱼丸</t>
  </si>
  <si>
    <t>安井虾糕</t>
  </si>
  <si>
    <t>福溢牌开心奶黄包</t>
  </si>
  <si>
    <t>12个*18袋</t>
  </si>
  <si>
    <t>亚洲渔港牌深海鳕鱼排</t>
  </si>
  <si>
    <t>31g*10片*20袋</t>
  </si>
  <si>
    <t>汇盈绿茶佛饼</t>
  </si>
  <si>
    <t>300g*20袋</t>
  </si>
  <si>
    <t>富春园澳洲大串(鸡肉)</t>
  </si>
  <si>
    <t>2375g*4袋</t>
  </si>
  <si>
    <t>临沂瑞发德咕唠肉</t>
  </si>
  <si>
    <t>20斤</t>
  </si>
  <si>
    <t>千味香芋地瓜丸</t>
  </si>
  <si>
    <t>400g*20只*10袋</t>
  </si>
  <si>
    <t>国丰铁板里脊</t>
  </si>
  <si>
    <t>50片*10袋</t>
  </si>
  <si>
    <t>东安海鸡排</t>
  </si>
  <si>
    <t>60g*200片</t>
  </si>
  <si>
    <t>鸿海牌香烤蛋包</t>
  </si>
  <si>
    <t>70g*25个*4盒</t>
  </si>
  <si>
    <t>东安江藕合</t>
  </si>
  <si>
    <t>40g*140片</t>
  </si>
  <si>
    <t>亿泰川香鸡柳（大）</t>
  </si>
  <si>
    <t>1kg*5袋/100支</t>
  </si>
  <si>
    <t>聊城东大迷你肉串</t>
  </si>
  <si>
    <t>(鑫雅)鸿海牌手工蛋饺</t>
  </si>
  <si>
    <t>40个*50个*4盒</t>
  </si>
  <si>
    <t>鸿海牌火山石烤肉肠</t>
  </si>
  <si>
    <t>60g*50根*4包</t>
  </si>
  <si>
    <t>大成脆香鸡</t>
  </si>
  <si>
    <t>10斤*2袋</t>
  </si>
  <si>
    <t>云鹤牌素陷春卷</t>
  </si>
  <si>
    <t>238g*20袋</t>
  </si>
  <si>
    <t>鸿海牌深海蝴蝶鱼排</t>
  </si>
  <si>
    <t>12斤</t>
  </si>
  <si>
    <t>广汇脆骨肠</t>
  </si>
  <si>
    <t>60g*300只</t>
  </si>
  <si>
    <t>鸿海牌马蹄木耳肉丸</t>
  </si>
  <si>
    <t>羊后腿</t>
  </si>
  <si>
    <t>牛后腿</t>
  </si>
  <si>
    <t>厚千张（百叶)</t>
  </si>
  <si>
    <t>粉皮土豆粉+绿豆粉</t>
  </si>
  <si>
    <t>面条(普通)</t>
  </si>
  <si>
    <t>饺皮(大)</t>
  </si>
  <si>
    <t>饺皮(小)</t>
  </si>
  <si>
    <r>
      <rPr>
        <sz val="11"/>
        <color indexed="8"/>
        <rFont val="宋体"/>
        <family val="3"/>
        <charset val="134"/>
      </rPr>
      <t>琵琶腿（1</t>
    </r>
    <r>
      <rPr>
        <sz val="11"/>
        <color indexed="8"/>
        <rFont val="宋体"/>
        <family val="3"/>
        <charset val="134"/>
      </rPr>
      <t>00-120g/只）</t>
    </r>
    <phoneticPr fontId="11" type="noConversion"/>
  </si>
  <si>
    <r>
      <t>琵琶腿（1</t>
    </r>
    <r>
      <rPr>
        <sz val="11"/>
        <color indexed="8"/>
        <rFont val="宋体"/>
        <family val="3"/>
        <charset val="134"/>
      </rPr>
      <t>30g/只</t>
    </r>
    <r>
      <rPr>
        <sz val="11"/>
        <color indexed="8"/>
        <rFont val="宋体"/>
        <family val="3"/>
        <charset val="134"/>
      </rPr>
      <t>）</t>
    </r>
    <phoneticPr fontId="11" type="noConversion"/>
  </si>
  <si>
    <r>
      <rPr>
        <sz val="11"/>
        <color indexed="8"/>
        <rFont val="宋体"/>
        <family val="3"/>
        <charset val="134"/>
      </rPr>
      <t>琵琶腿（8</t>
    </r>
    <r>
      <rPr>
        <sz val="11"/>
        <color indexed="8"/>
        <rFont val="宋体"/>
        <family val="3"/>
        <charset val="134"/>
      </rPr>
      <t>0-100g/只）</t>
    </r>
    <phoneticPr fontId="11" type="noConversion"/>
  </si>
  <si>
    <r>
      <rPr>
        <sz val="11"/>
        <color indexed="8"/>
        <rFont val="Times New Roman"/>
        <family val="1"/>
      </rPr>
      <t>14</t>
    </r>
    <r>
      <rPr>
        <sz val="11"/>
        <color indexed="8"/>
        <rFont val="宋体"/>
        <family val="3"/>
        <charset val="134"/>
      </rPr>
      <t>斤</t>
    </r>
    <r>
      <rPr>
        <sz val="11"/>
        <color indexed="8"/>
        <rFont val="Times New Roman"/>
        <family val="1"/>
      </rPr>
      <t>/</t>
    </r>
    <r>
      <rPr>
        <sz val="11"/>
        <color indexed="8"/>
        <rFont val="宋体"/>
        <family val="3"/>
        <charset val="134"/>
      </rPr>
      <t>箱</t>
    </r>
    <phoneticPr fontId="11" type="noConversion"/>
  </si>
  <si>
    <t>年采购量
（具体以实际结算为准）</t>
    <phoneticPr fontId="17" type="noConversion"/>
  </si>
  <si>
    <t>序 号</t>
    <phoneticPr fontId="17" type="noConversion"/>
  </si>
  <si>
    <t>品 名</t>
    <phoneticPr fontId="17" type="noConversion"/>
  </si>
  <si>
    <t>规 格</t>
    <phoneticPr fontId="17" type="noConversion"/>
  </si>
  <si>
    <t>单 位</t>
    <phoneticPr fontId="17" type="noConversion"/>
  </si>
  <si>
    <t>报 价    （元/斤）</t>
    <phoneticPr fontId="17" type="noConversion"/>
  </si>
  <si>
    <t>备 注</t>
    <phoneticPr fontId="17" type="noConversion"/>
  </si>
  <si>
    <t>1、每项单价必填且能够保证供货；2、务必以斤为单位报价</t>
    <phoneticPr fontId="11" type="noConversion"/>
  </si>
  <si>
    <t>1、每项单价必填且能够保证供货；2、务必以斤为单位报价</t>
    <phoneticPr fontId="17" type="noConversion"/>
  </si>
  <si>
    <t>1、每项单价必填且能够保证供货；2、务必以斤为单位报价</t>
    <phoneticPr fontId="27" type="noConversion"/>
  </si>
  <si>
    <t>家乐鸡精</t>
    <phoneticPr fontId="11" type="noConversion"/>
  </si>
  <si>
    <t>900g/袋</t>
    <phoneticPr fontId="11" type="noConversion"/>
  </si>
  <si>
    <t>桶</t>
    <phoneticPr fontId="11" type="noConversion"/>
  </si>
  <si>
    <t>瓶</t>
    <phoneticPr fontId="11" type="noConversion"/>
  </si>
  <si>
    <t>恒河香醋</t>
    <phoneticPr fontId="11" type="noConversion"/>
  </si>
  <si>
    <t>490ml/瓶</t>
    <phoneticPr fontId="11" type="noConversion"/>
  </si>
  <si>
    <t>三星长豇豆小菜</t>
    <phoneticPr fontId="11" type="noConversion"/>
  </si>
  <si>
    <t>恒丰源红油郫县豆瓣酱</t>
    <phoneticPr fontId="11" type="noConversion"/>
  </si>
  <si>
    <t>皖北鸡蛋面</t>
    <phoneticPr fontId="11" type="noConversion"/>
  </si>
  <si>
    <t>散装</t>
    <phoneticPr fontId="11" type="noConversion"/>
  </si>
  <si>
    <t>斤</t>
    <phoneticPr fontId="11" type="noConversion"/>
  </si>
  <si>
    <t>千年芝麻香辣酱</t>
    <phoneticPr fontId="11" type="noConversion"/>
  </si>
  <si>
    <t>3.8kg/桶</t>
    <phoneticPr fontId="11" type="noConversion"/>
  </si>
  <si>
    <t>红九九火锅底料</t>
    <phoneticPr fontId="11" type="noConversion"/>
  </si>
  <si>
    <t>海天金字蚝油</t>
    <phoneticPr fontId="11" type="noConversion"/>
  </si>
  <si>
    <t>50斤/袋</t>
    <phoneticPr fontId="11" type="noConversion"/>
  </si>
  <si>
    <t>9斤/箱</t>
    <phoneticPr fontId="11" type="noConversion"/>
  </si>
  <si>
    <t>彩鑫榨菜丝</t>
    <phoneticPr fontId="11" type="noConversion"/>
  </si>
  <si>
    <t>1.75kg*6袋/箱</t>
    <phoneticPr fontId="11" type="noConversion"/>
  </si>
  <si>
    <t>桶</t>
    <phoneticPr fontId="11" type="noConversion"/>
  </si>
  <si>
    <t>箱</t>
    <phoneticPr fontId="11" type="noConversion"/>
  </si>
  <si>
    <t>10斤/箱</t>
    <phoneticPr fontId="11" type="noConversion"/>
  </si>
  <si>
    <t xml:space="preserve">麦加利豆沙 </t>
    <phoneticPr fontId="11" type="noConversion"/>
  </si>
  <si>
    <t>4.5公斤*3袋/箱</t>
    <phoneticPr fontId="11" type="noConversion"/>
  </si>
  <si>
    <t>袋</t>
    <phoneticPr fontId="11" type="noConversion"/>
  </si>
  <si>
    <t>500g*20袋/箱</t>
    <phoneticPr fontId="11" type="noConversion"/>
  </si>
  <si>
    <t>白芝麻</t>
    <phoneticPr fontId="11" type="noConversion"/>
  </si>
  <si>
    <t>袋</t>
    <phoneticPr fontId="11" type="noConversion"/>
  </si>
  <si>
    <t>海圳白胡椒粉</t>
    <phoneticPr fontId="11" type="noConversion"/>
  </si>
  <si>
    <t>500g*30袋/箱</t>
    <phoneticPr fontId="11" type="noConversion"/>
  </si>
  <si>
    <t>统林番茄沙司</t>
    <phoneticPr fontId="11" type="noConversion"/>
  </si>
  <si>
    <t>660g*12瓶/箱</t>
    <phoneticPr fontId="11" type="noConversion"/>
  </si>
  <si>
    <t>一品香麻油</t>
    <phoneticPr fontId="11" type="noConversion"/>
  </si>
  <si>
    <t>420ml*20瓶/箱</t>
    <phoneticPr fontId="11" type="noConversion"/>
  </si>
  <si>
    <r>
      <t>20</t>
    </r>
    <r>
      <rPr>
        <sz val="11"/>
        <color theme="1"/>
        <rFont val="宋体"/>
        <family val="3"/>
        <charset val="134"/>
      </rPr>
      <t>斤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板</t>
    </r>
  </si>
  <si>
    <r>
      <t>1.5</t>
    </r>
    <r>
      <rPr>
        <sz val="11"/>
        <color theme="1"/>
        <rFont val="宋体"/>
        <family val="3"/>
        <charset val="134"/>
      </rPr>
      <t>斤以上</t>
    </r>
  </si>
  <si>
    <r>
      <t>4</t>
    </r>
    <r>
      <rPr>
        <sz val="11"/>
        <color theme="1"/>
        <rFont val="宋体"/>
        <family val="3"/>
        <charset val="134"/>
      </rPr>
      <t>斤以上</t>
    </r>
  </si>
  <si>
    <r>
      <t>0.33-0.38</t>
    </r>
    <r>
      <rPr>
        <sz val="11"/>
        <color theme="1"/>
        <rFont val="宋体"/>
        <family val="3"/>
        <charset val="134"/>
      </rPr>
      <t>斤以上</t>
    </r>
  </si>
  <si>
    <r>
      <t>3-5</t>
    </r>
    <r>
      <rPr>
        <sz val="11"/>
        <color theme="1"/>
        <rFont val="宋体"/>
        <family val="3"/>
        <charset val="134"/>
      </rPr>
      <t>两</t>
    </r>
  </si>
  <si>
    <t>规 格</t>
    <phoneticPr fontId="17" type="noConversion"/>
  </si>
  <si>
    <t>报 价    （元/斤）</t>
    <phoneticPr fontId="17" type="noConversion"/>
  </si>
  <si>
    <t>（九龙湖校区）</t>
    <phoneticPr fontId="17" type="noConversion"/>
  </si>
  <si>
    <t>冷鲜猪肉分割及副产品（鲜、冻片猪肉国家标准GB2707-2016）</t>
    <phoneticPr fontId="11" type="noConversion"/>
  </si>
  <si>
    <t>合计</t>
    <phoneticPr fontId="17" type="noConversion"/>
  </si>
  <si>
    <t>冷鲜牛羊肉（非清真）(GB2707-2016)</t>
    <phoneticPr fontId="11" type="noConversion"/>
  </si>
  <si>
    <t>品牌</t>
    <phoneticPr fontId="17" type="noConversion"/>
  </si>
  <si>
    <t>采购权重价</t>
    <phoneticPr fontId="17" type="noConversion"/>
  </si>
  <si>
    <t>冷鲜猪肉参考品牌:雨润、苏食、双汇。</t>
    <phoneticPr fontId="17" type="noConversion"/>
  </si>
  <si>
    <t>报 价    （元/斤）</t>
    <phoneticPr fontId="17" type="noConversion"/>
  </si>
  <si>
    <t>年采购量
（具体以实际结算为准）</t>
    <phoneticPr fontId="17" type="noConversion"/>
  </si>
  <si>
    <t>采购权重价</t>
    <phoneticPr fontId="17" type="noConversion"/>
  </si>
  <si>
    <t>备 注</t>
    <phoneticPr fontId="17" type="noConversion"/>
  </si>
  <si>
    <t>合计</t>
    <phoneticPr fontId="17" type="noConversion"/>
  </si>
  <si>
    <t>采购权重总价</t>
  </si>
  <si>
    <t>说明：冷鲜猪肉采购权重总价+冷鲜牛羊肉采购权重总价=最终本包的投标总价</t>
    <phoneticPr fontId="17" type="noConversion"/>
  </si>
  <si>
    <t>投标总价</t>
    <phoneticPr fontId="17" type="noConversion"/>
  </si>
  <si>
    <t>冷冻鸡鸭分割产品（鲜、冻禽产品国家标准GB2707-2016）</t>
    <phoneticPr fontId="11" type="noConversion"/>
  </si>
  <si>
    <t>采购权重价</t>
    <phoneticPr fontId="27" type="noConversion"/>
  </si>
  <si>
    <t>合计</t>
    <phoneticPr fontId="27" type="noConversion"/>
  </si>
  <si>
    <t>带皮去骨鸡上腿</t>
    <phoneticPr fontId="11" type="noConversion"/>
  </si>
  <si>
    <t>（九龙湖校区）</t>
    <phoneticPr fontId="17" type="noConversion"/>
  </si>
  <si>
    <t>1、每项单价必填且能够保证供货；2、按规格单位报价；3、根据供货能力选择无采购权重品种报价</t>
    <phoneticPr fontId="11" type="noConversion"/>
  </si>
  <si>
    <t>1、每项单价必填且能够保证供货；2、按规格单位报价；3、根据供货能力选择无采购权重品种报价</t>
    <phoneticPr fontId="27" type="noConversion"/>
  </si>
  <si>
    <t>1、每项单价必填且能够保证供货；2、按规格单位报价；3、根据供货能力选择无采购权重品种报价</t>
    <phoneticPr fontId="27" type="noConversion"/>
  </si>
  <si>
    <t>500克/袋</t>
  </si>
  <si>
    <t>甘岭牌白绵糖</t>
  </si>
  <si>
    <t>纯度99莲花味精</t>
  </si>
  <si>
    <t>密森味精</t>
  </si>
  <si>
    <t>黑木耳</t>
  </si>
  <si>
    <t>1、每项单价必填且能够保证供货；2、务必以斤为单位报价</t>
    <phoneticPr fontId="11" type="noConversion"/>
  </si>
  <si>
    <t>1、每项单价必填且能够保证供货；2、务必以斤为单位报价；</t>
    <phoneticPr fontId="27" type="noConversion"/>
  </si>
  <si>
    <t>豆制品（非发酵豆制品及面筋卫生标准GB2711-2003）</t>
    <phoneticPr fontId="11" type="noConversion"/>
  </si>
  <si>
    <t>水产鲜鱼（GB 5009－85、GB 4789.2－94）</t>
    <phoneticPr fontId="11" type="noConversion"/>
  </si>
  <si>
    <t>面制品（GB 19295）</t>
    <phoneticPr fontId="11" type="noConversion"/>
  </si>
  <si>
    <t>调理类定型包装（GB10132-2005）</t>
    <phoneticPr fontId="11" type="noConversion"/>
  </si>
  <si>
    <t>含以下调味品：
白砂糖（白砂糖国家标准GB 317-2006）、食用盐（GB5462000）、粉丝（粉条国家标准GB 23587-2009）；绵白糖（绵白糖国家标准GB 1445-2000）；生粉（淀粉制品卫生标准GB 2713-2003）；味精（味精卫生标准GB 2720-2003）；酱油（酿造酱油国家标准GB18186-2000、酱油卫生标准GB 2717-2003）；香醋（食醋国家标准GB 18187-2000、食醋卫生标准GB 2719-2003）。</t>
    <phoneticPr fontId="11" type="noConversion"/>
  </si>
  <si>
    <t>品 牌</t>
    <phoneticPr fontId="27" type="noConversion"/>
  </si>
  <si>
    <t>冷冻鸡产品报价参考品牌:六和、太合、新美泰、利华、益客等。
冷冻鸭产品报价参考品牌:六和、中意、赛飞亚等。</t>
  </si>
  <si>
    <t>最高限价
（元/斤）</t>
    <phoneticPr fontId="17" type="noConversion"/>
  </si>
  <si>
    <t>品 牌</t>
    <phoneticPr fontId="17" type="noConversion"/>
  </si>
  <si>
    <t>品 牌</t>
    <phoneticPr fontId="17" type="noConversion"/>
  </si>
  <si>
    <t>1、每项单价必填且能够保证供货；2、按规格单位报价；3、根据供货能力选择无采购权重品种报价</t>
    <phoneticPr fontId="17" type="noConversion"/>
  </si>
  <si>
    <t>1、每项单价必填且能够保证供货；2、按规格单位报价；3、根据供货能力选择无采购权重品种报价</t>
    <phoneticPr fontId="17" type="noConversion"/>
  </si>
  <si>
    <t>黄玉米棒</t>
    <phoneticPr fontId="17" type="noConversion"/>
  </si>
  <si>
    <t>斤</t>
    <phoneticPr fontId="27" type="noConversion"/>
  </si>
  <si>
    <t>盒</t>
    <phoneticPr fontId="27" type="noConversion"/>
  </si>
  <si>
    <t>内脂豆腐</t>
    <phoneticPr fontId="27" type="noConversion"/>
  </si>
  <si>
    <t>盒装</t>
    <phoneticPr fontId="27" type="noConversion"/>
  </si>
  <si>
    <t>盒装</t>
    <phoneticPr fontId="27" type="noConversion"/>
  </si>
  <si>
    <t>白砂糖（广西骏马牌）</t>
  </si>
  <si>
    <t>淮牌精制盐</t>
  </si>
  <si>
    <t>山芋粉丝</t>
  </si>
  <si>
    <t>2公斤x10(袋)</t>
  </si>
  <si>
    <t>二级</t>
  </si>
  <si>
    <t>恒河香醋</t>
  </si>
  <si>
    <t>490ml*20瓶/箱</t>
  </si>
  <si>
    <t>7.5斤/袋</t>
  </si>
  <si>
    <t>河北产昌明牌粉丝</t>
    <phoneticPr fontId="27" type="noConversion"/>
  </si>
  <si>
    <t>23斤/袋</t>
    <phoneticPr fontId="27" type="noConversion"/>
  </si>
  <si>
    <t>散装</t>
    <phoneticPr fontId="27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</si>
</sst>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_ "/>
    <numFmt numFmtId="178" formatCode="0.0_ "/>
  </numFmts>
  <fonts count="48">
    <font>
      <sz val="11"/>
      <color theme="1"/>
      <name val="宋体"/>
      <charset val="134"/>
      <scheme val="minor"/>
    </font>
    <font>
      <sz val="11"/>
      <color indexed="8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Times New Roman"/>
      <family val="1"/>
    </font>
    <font>
      <b/>
      <sz val="11"/>
      <color indexed="8"/>
      <name val="微软雅黑"/>
      <family val="2"/>
      <charset val="134"/>
    </font>
    <font>
      <b/>
      <sz val="11"/>
      <name val="宋体"/>
      <family val="3"/>
      <charset val="134"/>
    </font>
    <font>
      <sz val="12"/>
      <color indexed="8"/>
      <name val="Microsoft YaHei"/>
      <family val="1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indexed="8"/>
      <name val="微软雅黑"/>
      <family val="2"/>
      <charset val="134"/>
    </font>
    <font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微软雅黑"/>
      <family val="2"/>
      <charset val="134"/>
    </font>
    <font>
      <b/>
      <sz val="11"/>
      <color indexed="8"/>
      <name val="微软雅黑"/>
      <family val="2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黑体"/>
      <family val="3"/>
      <charset val="134"/>
    </font>
    <font>
      <sz val="11"/>
      <color indexed="8"/>
      <name val="黑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微软雅黑"/>
      <family val="2"/>
      <charset val="134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黑体"/>
      <family val="3"/>
      <charset val="134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微软雅黑"/>
      <family val="2"/>
      <charset val="134"/>
    </font>
    <font>
      <sz val="11"/>
      <color theme="1"/>
      <name val="黑体"/>
      <family val="3"/>
      <charset val="134"/>
    </font>
    <font>
      <b/>
      <sz val="12"/>
      <color rgb="FFFF0000"/>
      <name val="Times New Roman"/>
      <family val="1"/>
    </font>
    <font>
      <b/>
      <sz val="11"/>
      <color rgb="FFFF0000"/>
      <name val="Times New Roman"/>
      <family val="1"/>
    </font>
    <font>
      <b/>
      <sz val="11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宋体"/>
      <family val="3"/>
      <charset val="134"/>
    </font>
    <font>
      <b/>
      <sz val="12"/>
      <color theme="1"/>
      <name val="Times New Roman"/>
      <family val="1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FF0000"/>
      <name val="Times New Roman"/>
      <family val="1"/>
    </font>
    <font>
      <sz val="11"/>
      <name val="宋体"/>
      <family val="3"/>
      <charset val="134"/>
    </font>
    <font>
      <b/>
      <sz val="1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9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9" fontId="1" fillId="0" borderId="0" applyFont="0" applyFill="0" applyBorder="0" applyAlignment="0" applyProtection="0">
      <alignment vertical="center"/>
    </xf>
    <xf numFmtId="9" fontId="44" fillId="0" borderId="0" applyFont="0" applyFill="0" applyBorder="0" applyAlignment="0" applyProtection="0">
      <alignment vertical="center"/>
    </xf>
    <xf numFmtId="0" fontId="43" fillId="0" borderId="0">
      <alignment vertical="center"/>
    </xf>
    <xf numFmtId="0" fontId="43" fillId="0" borderId="0">
      <alignment vertical="center"/>
    </xf>
  </cellStyleXfs>
  <cellXfs count="203">
    <xf numFmtId="0" fontId="0" fillId="0" borderId="0" xfId="0">
      <alignment vertical="center"/>
    </xf>
    <xf numFmtId="0" fontId="20" fillId="0" borderId="0" xfId="0" applyFont="1" applyAlignment="1" applyProtection="1">
      <alignment horizontal="left" vertical="center"/>
      <protection locked="0"/>
    </xf>
    <xf numFmtId="0" fontId="3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23" fillId="0" borderId="0" xfId="0" applyFont="1" applyProtection="1">
      <alignment vertical="center"/>
      <protection locked="0"/>
    </xf>
    <xf numFmtId="0" fontId="25" fillId="0" borderId="1" xfId="3" applyFont="1" applyFill="1" applyBorder="1" applyAlignment="1" applyProtection="1">
      <alignment horizontal="center" vertical="center"/>
      <protection locked="0"/>
    </xf>
    <xf numFmtId="0" fontId="15" fillId="0" borderId="1" xfId="2" applyFont="1" applyFill="1" applyBorder="1" applyAlignment="1" applyProtection="1">
      <alignment horizontal="center" vertical="center" wrapText="1"/>
      <protection locked="0"/>
    </xf>
    <xf numFmtId="0" fontId="14" fillId="0" borderId="1" xfId="3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Protection="1">
      <alignment vertical="center"/>
      <protection locked="0"/>
    </xf>
    <xf numFmtId="0" fontId="18" fillId="0" borderId="0" xfId="6" applyFont="1" applyProtection="1">
      <alignment vertical="center"/>
      <protection locked="0"/>
    </xf>
    <xf numFmtId="0" fontId="26" fillId="0" borderId="0" xfId="6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176" fontId="5" fillId="0" borderId="0" xfId="0" applyNumberFormat="1" applyFont="1" applyAlignment="1" applyProtection="1">
      <alignment horizontal="center" vertical="center"/>
      <protection locked="0"/>
    </xf>
    <xf numFmtId="0" fontId="34" fillId="0" borderId="0" xfId="0" applyFont="1" applyProtection="1">
      <alignment vertical="center"/>
      <protection locked="0"/>
    </xf>
    <xf numFmtId="0" fontId="35" fillId="0" borderId="0" xfId="0" applyFont="1" applyProtection="1">
      <alignment vertical="center"/>
      <protection locked="0"/>
    </xf>
    <xf numFmtId="0" fontId="29" fillId="2" borderId="1" xfId="3" applyFont="1" applyFill="1" applyBorder="1" applyAlignment="1" applyProtection="1">
      <alignment horizontal="center" vertical="center" wrapText="1"/>
      <protection locked="0"/>
    </xf>
    <xf numFmtId="0" fontId="29" fillId="0" borderId="1" xfId="3" applyFont="1" applyFill="1" applyBorder="1" applyAlignment="1" applyProtection="1">
      <alignment horizontal="center" vertical="center" wrapText="1"/>
      <protection locked="0"/>
    </xf>
    <xf numFmtId="0" fontId="29" fillId="0" borderId="1" xfId="3" applyFont="1" applyBorder="1" applyAlignment="1" applyProtection="1">
      <alignment horizontal="center" vertical="center"/>
      <protection locked="0"/>
    </xf>
    <xf numFmtId="0" fontId="33" fillId="0" borderId="1" xfId="3" applyFont="1" applyBorder="1" applyAlignment="1" applyProtection="1">
      <alignment horizontal="center" vertical="center" wrapText="1"/>
      <protection locked="0"/>
    </xf>
    <xf numFmtId="0" fontId="29" fillId="0" borderId="0" xfId="0" applyFont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20" fillId="0" borderId="0" xfId="3" applyFont="1" applyFill="1" applyBorder="1" applyAlignment="1" applyProtection="1">
      <alignment horizontal="left" vertical="center"/>
    </xf>
    <xf numFmtId="0" fontId="19" fillId="0" borderId="0" xfId="0" applyFont="1" applyProtection="1">
      <alignment vertical="center"/>
    </xf>
    <xf numFmtId="0" fontId="22" fillId="0" borderId="1" xfId="3" applyFont="1" applyFill="1" applyBorder="1" applyAlignment="1" applyProtection="1">
      <alignment horizontal="center" vertical="center" wrapText="1"/>
    </xf>
    <xf numFmtId="0" fontId="22" fillId="0" borderId="1" xfId="3" applyFont="1" applyFill="1" applyBorder="1" applyAlignment="1" applyProtection="1">
      <alignment horizontal="center" vertical="center"/>
    </xf>
    <xf numFmtId="0" fontId="31" fillId="0" borderId="1" xfId="3" applyFont="1" applyFill="1" applyBorder="1" applyAlignment="1" applyProtection="1">
      <alignment horizontal="center" vertical="center"/>
    </xf>
    <xf numFmtId="0" fontId="31" fillId="0" borderId="1" xfId="3" applyFont="1" applyFill="1" applyBorder="1" applyAlignment="1" applyProtection="1">
      <alignment horizontal="center" vertical="center" wrapText="1"/>
    </xf>
    <xf numFmtId="0" fontId="31" fillId="0" borderId="1" xfId="2" applyFont="1" applyFill="1" applyBorder="1" applyAlignment="1" applyProtection="1">
      <alignment horizontal="center" vertical="center" wrapText="1"/>
    </xf>
    <xf numFmtId="176" fontId="31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25" fillId="0" borderId="1" xfId="3" applyFont="1" applyBorder="1" applyAlignment="1" applyProtection="1">
      <alignment horizontal="center" vertical="center" wrapText="1"/>
    </xf>
    <xf numFmtId="0" fontId="25" fillId="0" borderId="1" xfId="3" applyFont="1" applyFill="1" applyBorder="1" applyAlignment="1" applyProtection="1">
      <alignment horizontal="center" vertical="center" wrapText="1"/>
    </xf>
    <xf numFmtId="0" fontId="25" fillId="0" borderId="1" xfId="3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3" fillId="0" borderId="1" xfId="0" applyFont="1" applyBorder="1" applyProtection="1">
      <alignment vertical="center"/>
    </xf>
    <xf numFmtId="178" fontId="45" fillId="0" borderId="1" xfId="3" applyNumberFormat="1" applyFont="1" applyFill="1" applyBorder="1" applyAlignment="1" applyProtection="1">
      <alignment horizontal="center" vertical="center"/>
    </xf>
    <xf numFmtId="177" fontId="14" fillId="0" borderId="1" xfId="2" applyNumberFormat="1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 applyProtection="1">
      <alignment horizontal="center" vertical="center"/>
    </xf>
    <xf numFmtId="176" fontId="39" fillId="0" borderId="1" xfId="2" applyNumberFormat="1" applyFont="1" applyFill="1" applyBorder="1" applyAlignment="1" applyProtection="1">
      <alignment horizontal="center" vertical="center" wrapText="1"/>
    </xf>
    <xf numFmtId="177" fontId="14" fillId="0" borderId="1" xfId="3" applyNumberFormat="1" applyFont="1" applyBorder="1" applyAlignment="1" applyProtection="1">
      <alignment horizontal="center" vertical="center" wrapText="1"/>
    </xf>
    <xf numFmtId="176" fontId="36" fillId="3" borderId="1" xfId="0" applyNumberFormat="1" applyFont="1" applyFill="1" applyBorder="1" applyAlignment="1" applyProtection="1">
      <alignment horizontal="center" vertical="center"/>
    </xf>
    <xf numFmtId="0" fontId="34" fillId="0" borderId="0" xfId="0" applyFont="1" applyProtection="1">
      <alignment vertical="center"/>
    </xf>
    <xf numFmtId="0" fontId="28" fillId="0" borderId="2" xfId="3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0" fontId="32" fillId="0" borderId="1" xfId="3" applyFont="1" applyFill="1" applyBorder="1" applyAlignment="1" applyProtection="1">
      <alignment horizontal="center" vertical="center" wrapText="1"/>
    </xf>
    <xf numFmtId="0" fontId="29" fillId="2" borderId="1" xfId="3" applyFont="1" applyFill="1" applyBorder="1" applyAlignment="1" applyProtection="1">
      <alignment horizontal="center" vertical="center" wrapText="1"/>
    </xf>
    <xf numFmtId="0" fontId="29" fillId="0" borderId="1" xfId="3" applyFont="1" applyFill="1" applyBorder="1" applyAlignment="1" applyProtection="1">
      <alignment horizontal="center" vertical="center" wrapText="1"/>
    </xf>
    <xf numFmtId="0" fontId="29" fillId="0" borderId="1" xfId="3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37" fillId="0" borderId="1" xfId="3" applyFont="1" applyBorder="1" applyAlignment="1" applyProtection="1">
      <alignment horizontal="center" vertical="center"/>
    </xf>
    <xf numFmtId="0" fontId="33" fillId="0" borderId="1" xfId="3" applyFont="1" applyBorder="1" applyAlignment="1" applyProtection="1">
      <alignment horizontal="center" vertical="center" wrapText="1"/>
    </xf>
    <xf numFmtId="176" fontId="33" fillId="0" borderId="1" xfId="0" applyNumberFormat="1" applyFont="1" applyBorder="1" applyAlignment="1" applyProtection="1">
      <alignment horizontal="center" vertical="center"/>
    </xf>
    <xf numFmtId="176" fontId="37" fillId="3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176" fontId="5" fillId="0" borderId="0" xfId="0" applyNumberFormat="1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176" fontId="37" fillId="4" borderId="1" xfId="2" applyNumberFormat="1" applyFont="1" applyFill="1" applyBorder="1" applyAlignment="1" applyProtection="1">
      <alignment horizontal="center" vertical="center"/>
    </xf>
    <xf numFmtId="0" fontId="40" fillId="4" borderId="1" xfId="2" applyFont="1" applyFill="1" applyBorder="1" applyAlignment="1" applyProtection="1">
      <alignment horizontal="center" vertical="center" wrapText="1"/>
    </xf>
    <xf numFmtId="177" fontId="15" fillId="5" borderId="1" xfId="3" applyNumberFormat="1" applyFont="1" applyFill="1" applyBorder="1" applyAlignment="1" applyProtection="1">
      <alignment horizontal="center" vertical="center" wrapText="1"/>
    </xf>
    <xf numFmtId="0" fontId="47" fillId="5" borderId="1" xfId="0" applyFont="1" applyFill="1" applyBorder="1" applyAlignment="1" applyProtection="1">
      <alignment horizontal="center" vertical="center"/>
    </xf>
    <xf numFmtId="0" fontId="40" fillId="3" borderId="1" xfId="2" applyFont="1" applyFill="1" applyBorder="1" applyAlignment="1" applyProtection="1">
      <alignment horizontal="center" vertical="center" wrapText="1"/>
    </xf>
    <xf numFmtId="0" fontId="3" fillId="2" borderId="1" xfId="3" applyFont="1" applyFill="1" applyBorder="1" applyAlignment="1" applyProtection="1">
      <alignment horizontal="center" vertical="center"/>
      <protection locked="0"/>
    </xf>
    <xf numFmtId="0" fontId="1" fillId="2" borderId="1" xfId="3" applyFont="1" applyFill="1" applyBorder="1" applyAlignment="1" applyProtection="1">
      <alignment horizontal="center" vertical="center"/>
      <protection locked="0"/>
    </xf>
    <xf numFmtId="0" fontId="13" fillId="0" borderId="1" xfId="3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13" fillId="2" borderId="1" xfId="3" applyFont="1" applyFill="1" applyBorder="1" applyAlignment="1" applyProtection="1">
      <alignment horizontal="center" vertical="center" wrapText="1"/>
      <protection locked="0"/>
    </xf>
    <xf numFmtId="0" fontId="4" fillId="0" borderId="1" xfId="3" applyFont="1" applyFill="1" applyBorder="1" applyAlignment="1" applyProtection="1">
      <alignment horizontal="center" vertical="center"/>
      <protection locked="0"/>
    </xf>
    <xf numFmtId="0" fontId="38" fillId="0" borderId="1" xfId="3" applyFont="1" applyBorder="1" applyAlignment="1" applyProtection="1">
      <alignment horizontal="center" vertical="center" wrapText="1"/>
      <protection locked="0"/>
    </xf>
    <xf numFmtId="177" fontId="41" fillId="5" borderId="1" xfId="3" applyNumberFormat="1" applyFont="1" applyFill="1" applyBorder="1" applyAlignment="1" applyProtection="1">
      <alignment horizontal="center" vertical="center" wrapText="1"/>
      <protection locked="0"/>
    </xf>
    <xf numFmtId="176" fontId="36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40" fillId="3" borderId="1" xfId="2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Protection="1">
      <alignment vertical="center"/>
      <protection locked="0"/>
    </xf>
    <xf numFmtId="0" fontId="20" fillId="0" borderId="2" xfId="3" applyFont="1" applyFill="1" applyBorder="1" applyAlignment="1" applyProtection="1">
      <alignment vertical="center"/>
    </xf>
    <xf numFmtId="0" fontId="20" fillId="0" borderId="2" xfId="3" applyFont="1" applyFill="1" applyBorder="1" applyAlignment="1" applyProtection="1">
      <alignment horizontal="center" vertical="center" wrapText="1"/>
    </xf>
    <xf numFmtId="0" fontId="20" fillId="0" borderId="2" xfId="3" applyFont="1" applyFill="1" applyBorder="1" applyAlignment="1" applyProtection="1">
      <alignment horizontal="center" vertical="center"/>
    </xf>
    <xf numFmtId="0" fontId="20" fillId="0" borderId="0" xfId="3" applyFont="1" applyFill="1" applyBorder="1" applyAlignment="1" applyProtection="1">
      <alignment horizontal="center" vertical="center"/>
    </xf>
    <xf numFmtId="0" fontId="22" fillId="0" borderId="1" xfId="2" applyFont="1" applyFill="1" applyBorder="1" applyAlignment="1" applyProtection="1">
      <alignment horizontal="center" vertical="center" wrapText="1"/>
    </xf>
    <xf numFmtId="176" fontId="22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3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3" applyFont="1" applyFill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5" fillId="2" borderId="1" xfId="3" applyFont="1" applyFill="1" applyBorder="1" applyAlignment="1" applyProtection="1">
      <alignment horizontal="center" vertical="center" wrapText="1"/>
    </xf>
    <xf numFmtId="0" fontId="8" fillId="0" borderId="0" xfId="0" applyFont="1" applyProtection="1">
      <alignment vertical="center"/>
    </xf>
    <xf numFmtId="49" fontId="5" fillId="2" borderId="1" xfId="3" applyNumberFormat="1" applyFont="1" applyFill="1" applyBorder="1" applyAlignment="1" applyProtection="1">
      <alignment horizontal="center" vertical="center"/>
    </xf>
    <xf numFmtId="0" fontId="4" fillId="0" borderId="1" xfId="3" applyFont="1" applyFill="1" applyBorder="1" applyAlignment="1" applyProtection="1">
      <alignment horizontal="center" vertical="center" wrapText="1"/>
    </xf>
    <xf numFmtId="0" fontId="4" fillId="0" borderId="1" xfId="3" applyFont="1" applyBorder="1" applyAlignment="1" applyProtection="1">
      <alignment horizontal="center" vertical="center" wrapText="1"/>
    </xf>
    <xf numFmtId="0" fontId="38" fillId="0" borderId="1" xfId="3" applyFont="1" applyFill="1" applyBorder="1" applyAlignment="1" applyProtection="1">
      <alignment horizontal="center" vertical="center" wrapText="1"/>
    </xf>
    <xf numFmtId="0" fontId="4" fillId="0" borderId="1" xfId="3" applyFont="1" applyFill="1" applyBorder="1" applyAlignment="1" applyProtection="1">
      <alignment horizontal="center" vertical="center"/>
    </xf>
    <xf numFmtId="178" fontId="37" fillId="2" borderId="1" xfId="3" applyNumberFormat="1" applyFont="1" applyFill="1" applyBorder="1" applyAlignment="1" applyProtection="1">
      <alignment horizontal="center" vertical="center"/>
    </xf>
    <xf numFmtId="177" fontId="14" fillId="0" borderId="1" xfId="3" applyNumberFormat="1" applyFont="1" applyFill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left" vertical="center"/>
      <protection locked="0"/>
    </xf>
    <xf numFmtId="0" fontId="33" fillId="0" borderId="1" xfId="3" applyFont="1" applyFill="1" applyBorder="1" applyAlignment="1" applyProtection="1">
      <alignment horizontal="center" vertical="center" wrapText="1"/>
      <protection locked="0"/>
    </xf>
    <xf numFmtId="0" fontId="46" fillId="2" borderId="1" xfId="3" applyFont="1" applyFill="1" applyBorder="1" applyAlignment="1" applyProtection="1">
      <alignment horizontal="center" vertical="center" wrapText="1"/>
      <protection locked="0"/>
    </xf>
    <xf numFmtId="0" fontId="14" fillId="0" borderId="1" xfId="3" applyFont="1" applyFill="1" applyBorder="1" applyAlignment="1" applyProtection="1">
      <alignment horizontal="center" vertical="center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3" fillId="0" borderId="1" xfId="3" applyFont="1" applyFill="1" applyBorder="1" applyAlignment="1" applyProtection="1">
      <alignment horizontal="center" vertical="center"/>
      <protection locked="0"/>
    </xf>
    <xf numFmtId="9" fontId="29" fillId="0" borderId="0" xfId="1" applyFont="1" applyProtection="1">
      <alignment vertical="center"/>
      <protection locked="0"/>
    </xf>
    <xf numFmtId="0" fontId="33" fillId="2" borderId="1" xfId="3" applyFont="1" applyFill="1" applyBorder="1" applyAlignment="1" applyProtection="1">
      <alignment horizontal="center" vertical="center" wrapText="1"/>
      <protection locked="0"/>
    </xf>
    <xf numFmtId="0" fontId="33" fillId="2" borderId="1" xfId="3" applyFont="1" applyFill="1" applyBorder="1" applyAlignment="1" applyProtection="1">
      <alignment horizontal="center" vertical="center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Protection="1">
      <alignment vertical="center"/>
      <protection locked="0"/>
    </xf>
    <xf numFmtId="176" fontId="33" fillId="2" borderId="1" xfId="0" applyNumberFormat="1" applyFont="1" applyFill="1" applyBorder="1" applyAlignment="1" applyProtection="1">
      <alignment horizontal="center" vertical="center"/>
      <protection locked="0"/>
    </xf>
    <xf numFmtId="0" fontId="33" fillId="2" borderId="1" xfId="0" applyFont="1" applyFill="1" applyBorder="1" applyProtection="1">
      <alignment vertical="center"/>
      <protection locked="0"/>
    </xf>
    <xf numFmtId="0" fontId="30" fillId="0" borderId="0" xfId="0" applyFont="1" applyProtection="1">
      <alignment vertical="center"/>
      <protection locked="0"/>
    </xf>
    <xf numFmtId="0" fontId="30" fillId="2" borderId="0" xfId="0" applyFont="1" applyFill="1" applyProtection="1">
      <alignment vertical="center"/>
      <protection locked="0"/>
    </xf>
    <xf numFmtId="0" fontId="30" fillId="0" borderId="1" xfId="0" applyFont="1" applyBorder="1" applyAlignment="1" applyProtection="1">
      <alignment horizontal="center" vertical="center"/>
      <protection locked="0"/>
    </xf>
    <xf numFmtId="0" fontId="30" fillId="0" borderId="1" xfId="0" applyFont="1" applyBorder="1" applyProtection="1">
      <alignment vertical="center"/>
      <protection locked="0"/>
    </xf>
    <xf numFmtId="0" fontId="29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176" fontId="32" fillId="0" borderId="0" xfId="0" applyNumberFormat="1" applyFont="1" applyAlignment="1" applyProtection="1">
      <alignment horizontal="center" vertical="center"/>
      <protection locked="0"/>
    </xf>
    <xf numFmtId="0" fontId="28" fillId="0" borderId="0" xfId="3" applyFont="1" applyFill="1" applyBorder="1" applyAlignment="1" applyProtection="1">
      <alignment horizontal="left" vertical="center"/>
    </xf>
    <xf numFmtId="0" fontId="29" fillId="2" borderId="0" xfId="0" applyFont="1" applyFill="1" applyAlignment="1" applyProtection="1">
      <alignment horizontal="center" vertical="center" wrapText="1"/>
    </xf>
    <xf numFmtId="0" fontId="29" fillId="2" borderId="1" xfId="0" applyFont="1" applyFill="1" applyBorder="1" applyAlignment="1" applyProtection="1">
      <alignment horizontal="center" vertical="center" wrapText="1"/>
    </xf>
    <xf numFmtId="0" fontId="42" fillId="0" borderId="1" xfId="3" applyFont="1" applyFill="1" applyBorder="1" applyAlignment="1" applyProtection="1">
      <alignment horizontal="center" vertical="center" wrapText="1"/>
    </xf>
    <xf numFmtId="0" fontId="46" fillId="2" borderId="1" xfId="3" applyFont="1" applyFill="1" applyBorder="1" applyAlignment="1" applyProtection="1">
      <alignment horizontal="center" vertical="center" wrapText="1"/>
    </xf>
    <xf numFmtId="0" fontId="46" fillId="0" borderId="1" xfId="2" applyFont="1" applyBorder="1" applyAlignment="1" applyProtection="1">
      <alignment horizontal="center" vertical="center" wrapText="1"/>
    </xf>
    <xf numFmtId="0" fontId="46" fillId="0" borderId="1" xfId="0" applyFont="1" applyBorder="1" applyAlignment="1" applyProtection="1">
      <alignment horizontal="center" vertical="center"/>
    </xf>
    <xf numFmtId="0" fontId="46" fillId="2" borderId="0" xfId="2" applyFont="1" applyFill="1" applyAlignment="1" applyProtection="1">
      <alignment horizontal="center" vertical="center" wrapText="1"/>
    </xf>
    <xf numFmtId="0" fontId="29" fillId="0" borderId="1" xfId="2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center" vertical="center"/>
    </xf>
    <xf numFmtId="0" fontId="29" fillId="0" borderId="1" xfId="0" applyFont="1" applyBorder="1" applyAlignment="1" applyProtection="1">
      <alignment horizontal="center" vertical="center" wrapText="1"/>
    </xf>
    <xf numFmtId="0" fontId="29" fillId="2" borderId="1" xfId="3" applyFont="1" applyFill="1" applyBorder="1" applyAlignment="1" applyProtection="1">
      <alignment horizontal="center" vertical="center"/>
    </xf>
    <xf numFmtId="0" fontId="29" fillId="2" borderId="1" xfId="0" applyFont="1" applyFill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" xfId="0" applyFont="1" applyBorder="1" applyProtection="1">
      <alignment vertical="center"/>
    </xf>
    <xf numFmtId="177" fontId="33" fillId="0" borderId="1" xfId="3" applyNumberFormat="1" applyFont="1" applyFill="1" applyBorder="1" applyAlignment="1" applyProtection="1">
      <alignment horizontal="center" vertical="center" wrapText="1"/>
    </xf>
    <xf numFmtId="176" fontId="32" fillId="0" borderId="1" xfId="0" applyNumberFormat="1" applyFont="1" applyBorder="1" applyAlignment="1" applyProtection="1">
      <alignment horizontal="center" vertical="center"/>
    </xf>
    <xf numFmtId="177" fontId="33" fillId="0" borderId="1" xfId="3" applyNumberFormat="1" applyFont="1" applyFill="1" applyBorder="1" applyAlignment="1" applyProtection="1">
      <alignment horizontal="center" vertical="center"/>
    </xf>
    <xf numFmtId="0" fontId="29" fillId="0" borderId="1" xfId="3" applyFont="1" applyFill="1" applyBorder="1" applyAlignment="1" applyProtection="1">
      <alignment horizontal="center" vertical="center"/>
    </xf>
    <xf numFmtId="177" fontId="33" fillId="2" borderId="1" xfId="3" applyNumberFormat="1" applyFont="1" applyFill="1" applyBorder="1" applyAlignment="1" applyProtection="1">
      <alignment horizontal="center" vertical="center" wrapText="1"/>
    </xf>
    <xf numFmtId="177" fontId="33" fillId="2" borderId="1" xfId="3" applyNumberFormat="1" applyFont="1" applyFill="1" applyBorder="1" applyAlignment="1" applyProtection="1">
      <alignment horizontal="center" vertical="center"/>
    </xf>
    <xf numFmtId="177" fontId="33" fillId="2" borderId="1" xfId="0" applyNumberFormat="1" applyFont="1" applyFill="1" applyBorder="1" applyProtection="1">
      <alignment vertical="center"/>
    </xf>
    <xf numFmtId="0" fontId="29" fillId="2" borderId="1" xfId="0" applyFont="1" applyFill="1" applyBorder="1" applyProtection="1">
      <alignment vertical="center"/>
    </xf>
    <xf numFmtId="0" fontId="33" fillId="2" borderId="1" xfId="0" applyFont="1" applyFill="1" applyBorder="1" applyProtection="1">
      <alignment vertical="center"/>
    </xf>
    <xf numFmtId="177" fontId="41" fillId="5" borderId="1" xfId="0" applyNumberFormat="1" applyFont="1" applyFill="1" applyBorder="1" applyAlignment="1" applyProtection="1">
      <alignment horizontal="center" vertical="center"/>
    </xf>
    <xf numFmtId="178" fontId="37" fillId="2" borderId="1" xfId="3" applyNumberFormat="1" applyFont="1" applyFill="1" applyBorder="1" applyAlignment="1" applyProtection="1">
      <alignment horizontal="center" vertical="center" wrapText="1"/>
    </xf>
    <xf numFmtId="0" fontId="28" fillId="0" borderId="0" xfId="0" applyFont="1" applyAlignment="1" applyProtection="1">
      <alignment vertical="center" wrapText="1"/>
    </xf>
    <xf numFmtId="0" fontId="29" fillId="0" borderId="0" xfId="0" applyFont="1" applyProtection="1">
      <alignment vertical="center"/>
    </xf>
    <xf numFmtId="0" fontId="29" fillId="2" borderId="1" xfId="4" applyFont="1" applyFill="1" applyBorder="1" applyAlignment="1" applyProtection="1">
      <alignment horizontal="center" vertical="center" wrapText="1"/>
    </xf>
    <xf numFmtId="178" fontId="37" fillId="0" borderId="1" xfId="3" applyNumberFormat="1" applyFont="1" applyBorder="1" applyAlignment="1" applyProtection="1">
      <alignment horizontal="center" vertical="center"/>
    </xf>
    <xf numFmtId="0" fontId="30" fillId="0" borderId="1" xfId="3" applyFont="1" applyFill="1" applyBorder="1" applyAlignment="1" applyProtection="1">
      <alignment horizontal="center" vertical="center" wrapText="1"/>
    </xf>
    <xf numFmtId="0" fontId="29" fillId="0" borderId="1" xfId="3" applyFont="1" applyBorder="1" applyAlignment="1" applyProtection="1">
      <alignment horizontal="center" vertical="center" wrapText="1"/>
    </xf>
    <xf numFmtId="177" fontId="33" fillId="2" borderId="1" xfId="4" applyNumberFormat="1" applyFont="1" applyFill="1" applyBorder="1" applyAlignment="1" applyProtection="1">
      <alignment horizontal="center" vertical="center" wrapText="1"/>
    </xf>
    <xf numFmtId="177" fontId="41" fillId="5" borderId="1" xfId="3" applyNumberFormat="1" applyFont="1" applyFill="1" applyBorder="1" applyAlignment="1" applyProtection="1">
      <alignment horizontal="center" vertical="center" wrapText="1"/>
    </xf>
    <xf numFmtId="176" fontId="36" fillId="3" borderId="1" xfId="3" applyNumberFormat="1" applyFont="1" applyFill="1" applyBorder="1" applyAlignment="1" applyProtection="1">
      <alignment horizontal="center" vertical="center" wrapText="1"/>
    </xf>
    <xf numFmtId="0" fontId="41" fillId="0" borderId="1" xfId="0" applyFont="1" applyBorder="1" applyProtection="1">
      <alignment vertical="center"/>
      <protection locked="0"/>
    </xf>
    <xf numFmtId="176" fontId="38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left" vertical="center" wrapText="1"/>
      <protection locked="0"/>
    </xf>
    <xf numFmtId="0" fontId="28" fillId="0" borderId="0" xfId="0" applyFont="1" applyBorder="1" applyAlignment="1" applyProtection="1">
      <alignment horizontal="left" vertical="center" wrapText="1"/>
    </xf>
    <xf numFmtId="178" fontId="37" fillId="0" borderId="1" xfId="18" applyNumberFormat="1" applyFont="1" applyBorder="1" applyAlignment="1" applyProtection="1">
      <alignment horizontal="center" vertical="center"/>
    </xf>
    <xf numFmtId="177" fontId="33" fillId="0" borderId="1" xfId="3" applyNumberFormat="1" applyFont="1" applyBorder="1" applyAlignment="1" applyProtection="1">
      <alignment horizontal="center" vertical="center" wrapText="1"/>
    </xf>
    <xf numFmtId="177" fontId="33" fillId="0" borderId="1" xfId="0" applyNumberFormat="1" applyFont="1" applyBorder="1" applyAlignment="1" applyProtection="1">
      <alignment horizontal="center" vertical="center"/>
    </xf>
    <xf numFmtId="177" fontId="41" fillId="0" borderId="1" xfId="0" applyNumberFormat="1" applyFont="1" applyBorder="1" applyAlignment="1" applyProtection="1">
      <alignment horizontal="center" vertical="center"/>
    </xf>
    <xf numFmtId="0" fontId="29" fillId="0" borderId="1" xfId="0" applyFont="1" applyBorder="1" applyProtection="1">
      <alignment vertical="center"/>
      <protection locked="0"/>
    </xf>
    <xf numFmtId="178" fontId="37" fillId="0" borderId="1" xfId="3" applyNumberFormat="1" applyFont="1" applyFill="1" applyBorder="1" applyAlignment="1" applyProtection="1">
      <alignment horizontal="center" vertical="center"/>
    </xf>
    <xf numFmtId="178" fontId="37" fillId="0" borderId="1" xfId="0" applyNumberFormat="1" applyFont="1" applyBorder="1" applyAlignment="1" applyProtection="1">
      <alignment horizontal="center" vertical="center"/>
    </xf>
    <xf numFmtId="0" fontId="29" fillId="0" borderId="1" xfId="0" applyFont="1" applyBorder="1" applyProtection="1">
      <alignment vertical="center"/>
    </xf>
    <xf numFmtId="177" fontId="41" fillId="2" borderId="1" xfId="4" applyNumberFormat="1" applyFont="1" applyFill="1" applyBorder="1" applyAlignment="1" applyProtection="1">
      <alignment horizontal="center" vertical="center" wrapText="1"/>
    </xf>
    <xf numFmtId="0" fontId="41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center" vertical="center"/>
    </xf>
    <xf numFmtId="0" fontId="30" fillId="0" borderId="1" xfId="0" applyFont="1" applyBorder="1" applyAlignment="1" applyProtection="1">
      <alignment horizontal="center" vertical="center" wrapText="1"/>
    </xf>
    <xf numFmtId="0" fontId="37" fillId="0" borderId="1" xfId="0" applyFont="1" applyBorder="1" applyAlignment="1" applyProtection="1">
      <alignment horizontal="center" vertical="center"/>
    </xf>
    <xf numFmtId="0" fontId="33" fillId="2" borderId="1" xfId="4" applyFont="1" applyFill="1" applyBorder="1" applyAlignment="1" applyProtection="1">
      <alignment horizontal="center" vertical="center" wrapText="1"/>
    </xf>
    <xf numFmtId="0" fontId="33" fillId="2" borderId="1" xfId="4" applyFont="1" applyFill="1" applyBorder="1" applyAlignment="1" applyProtection="1">
      <alignment horizontal="center" vertical="top" wrapText="1"/>
    </xf>
    <xf numFmtId="0" fontId="33" fillId="2" borderId="4" xfId="3" applyFont="1" applyFill="1" applyBorder="1" applyAlignment="1" applyProtection="1">
      <alignment horizontal="center" vertical="center"/>
    </xf>
    <xf numFmtId="0" fontId="33" fillId="2" borderId="1" xfId="3" applyFont="1" applyFill="1" applyBorder="1" applyAlignment="1" applyProtection="1">
      <alignment horizontal="center" vertical="center"/>
    </xf>
    <xf numFmtId="0" fontId="33" fillId="0" borderId="4" xfId="0" applyFont="1" applyBorder="1" applyAlignment="1" applyProtection="1">
      <alignment horizontal="center" vertical="center"/>
    </xf>
    <xf numFmtId="0" fontId="33" fillId="0" borderId="1" xfId="0" applyFont="1" applyBorder="1" applyAlignment="1" applyProtection="1">
      <alignment horizontal="center" vertical="center"/>
    </xf>
    <xf numFmtId="0" fontId="33" fillId="0" borderId="5" xfId="0" applyFont="1" applyBorder="1" applyAlignment="1" applyProtection="1">
      <alignment horizontal="center" vertical="center"/>
    </xf>
    <xf numFmtId="0" fontId="41" fillId="0" borderId="1" xfId="0" applyFont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/>
    </xf>
    <xf numFmtId="0" fontId="30" fillId="0" borderId="3" xfId="0" applyFont="1" applyBorder="1" applyAlignment="1" applyProtection="1">
      <alignment horizontal="left" vertical="center" wrapText="1"/>
    </xf>
    <xf numFmtId="0" fontId="30" fillId="0" borderId="6" xfId="0" applyFont="1" applyBorder="1" applyAlignment="1" applyProtection="1">
      <alignment horizontal="left" vertical="center" wrapText="1"/>
    </xf>
    <xf numFmtId="0" fontId="40" fillId="0" borderId="9" xfId="11" applyFont="1" applyFill="1" applyBorder="1" applyAlignment="1" applyProtection="1">
      <alignment horizontal="left" vertical="center" wrapText="1"/>
    </xf>
    <xf numFmtId="0" fontId="40" fillId="0" borderId="8" xfId="11" applyFont="1" applyFill="1" applyBorder="1" applyAlignment="1" applyProtection="1">
      <alignment horizontal="left" vertical="center" wrapText="1"/>
    </xf>
    <xf numFmtId="0" fontId="40" fillId="0" borderId="4" xfId="11" applyFont="1" applyFill="1" applyBorder="1" applyAlignment="1" applyProtection="1">
      <alignment horizontal="left" vertical="center" wrapText="1"/>
    </xf>
    <xf numFmtId="0" fontId="24" fillId="0" borderId="3" xfId="0" applyFont="1" applyBorder="1" applyAlignment="1" applyProtection="1">
      <alignment horizontal="left" vertical="top" wrapText="1"/>
    </xf>
    <xf numFmtId="0" fontId="24" fillId="0" borderId="7" xfId="0" applyFont="1" applyBorder="1" applyAlignment="1" applyProtection="1">
      <alignment horizontal="left" vertical="top" wrapText="1"/>
    </xf>
    <xf numFmtId="0" fontId="24" fillId="0" borderId="6" xfId="0" applyFont="1" applyBorder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4" fillId="0" borderId="0" xfId="10" applyFont="1" applyFill="1" applyAlignment="1" applyProtection="1">
      <alignment horizontal="left" vertical="center" wrapText="1"/>
    </xf>
    <xf numFmtId="0" fontId="21" fillId="0" borderId="0" xfId="10" applyFont="1" applyFill="1" applyAlignment="1" applyProtection="1">
      <alignment horizontal="left" vertical="center" wrapText="1"/>
    </xf>
    <xf numFmtId="0" fontId="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20" fillId="0" borderId="2" xfId="3" applyFont="1" applyFill="1" applyBorder="1" applyAlignment="1" applyProtection="1">
      <alignment horizontal="left" vertical="center"/>
    </xf>
    <xf numFmtId="0" fontId="4" fillId="0" borderId="0" xfId="11" applyFont="1" applyFill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left" vertical="top" wrapText="1"/>
    </xf>
    <xf numFmtId="0" fontId="30" fillId="0" borderId="1" xfId="0" applyFont="1" applyBorder="1" applyAlignment="1" applyProtection="1">
      <alignment horizontal="left" vertical="top" wrapText="1"/>
    </xf>
    <xf numFmtId="0" fontId="30" fillId="0" borderId="3" xfId="0" applyFont="1" applyBorder="1" applyAlignment="1" applyProtection="1">
      <alignment horizontal="left" vertical="top" wrapText="1"/>
    </xf>
    <xf numFmtId="0" fontId="30" fillId="0" borderId="7" xfId="0" applyFont="1" applyBorder="1" applyAlignment="1" applyProtection="1">
      <alignment horizontal="left" vertical="top" wrapText="1"/>
    </xf>
    <xf numFmtId="0" fontId="30" fillId="0" borderId="6" xfId="0" applyFont="1" applyBorder="1" applyAlignment="1" applyProtection="1">
      <alignment horizontal="left" vertical="top" wrapText="1"/>
    </xf>
    <xf numFmtId="0" fontId="28" fillId="0" borderId="0" xfId="0" applyFont="1" applyAlignment="1" applyProtection="1">
      <alignment horizontal="left"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  <protection locked="0"/>
    </xf>
  </cellXfs>
  <cellStyles count="19">
    <cellStyle name="百分比" xfId="1" builtinId="5"/>
    <cellStyle name="百分比 2" xfId="5"/>
    <cellStyle name="百分比 2 2" xfId="9"/>
    <cellStyle name="百分比 2 2 2" xfId="15"/>
    <cellStyle name="百分比 2 3" xfId="16"/>
    <cellStyle name="常规" xfId="0" builtinId="0"/>
    <cellStyle name="常规 2" xfId="2"/>
    <cellStyle name="常规 2 2" xfId="7"/>
    <cellStyle name="常规 2 2 2" xfId="13"/>
    <cellStyle name="常规 2 3" xfId="17"/>
    <cellStyle name="常规 3" xfId="3"/>
    <cellStyle name="常规 3 2" xfId="8"/>
    <cellStyle name="常规 3 2 2" xfId="14"/>
    <cellStyle name="常规 3 3" xfId="18"/>
    <cellStyle name="常规 3_报价单6" xfId="10"/>
    <cellStyle name="常规 3_报价单6 2" xfId="11"/>
    <cellStyle name="常规 4" xfId="6"/>
    <cellStyle name="常规 4 2" xfId="12"/>
    <cellStyle name="常规_报价单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workbookViewId="0">
      <selection activeCell="L4" sqref="L4"/>
    </sheetView>
  </sheetViews>
  <sheetFormatPr defaultColWidth="9" defaultRowHeight="26.25" customHeight="1"/>
  <cols>
    <col min="1" max="1" width="7.08984375" style="12" customWidth="1"/>
    <col min="2" max="2" width="21.26953125" style="13" customWidth="1"/>
    <col min="3" max="3" width="8.90625" style="12" customWidth="1"/>
    <col min="4" max="4" width="7.26953125" style="12" customWidth="1"/>
    <col min="5" max="5" width="10" style="12" customWidth="1"/>
    <col min="6" max="6" width="11.453125" style="12" customWidth="1"/>
    <col min="7" max="7" width="10.26953125" style="12" customWidth="1"/>
    <col min="8" max="8" width="24" style="14" customWidth="1"/>
    <col min="9" max="9" width="11.90625" style="15" customWidth="1"/>
    <col min="10" max="10" width="13.6328125" style="15" customWidth="1"/>
    <col min="11" max="11" width="19.453125" style="2" customWidth="1"/>
    <col min="12" max="16384" width="9" style="2"/>
  </cols>
  <sheetData>
    <row r="1" spans="1:11" s="1" customFormat="1" ht="25" customHeight="1">
      <c r="A1" s="187" t="s">
        <v>360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25" customHeight="1">
      <c r="A2" s="191" t="s">
        <v>361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s="3" customFormat="1" ht="25" customHeight="1">
      <c r="A3" s="193" t="s">
        <v>0</v>
      </c>
      <c r="B3" s="193"/>
      <c r="C3" s="193"/>
      <c r="D3" s="193"/>
      <c r="E3" s="193"/>
      <c r="F3" s="193"/>
      <c r="G3" s="193"/>
      <c r="H3" s="193"/>
      <c r="I3" s="193"/>
      <c r="J3" s="24"/>
      <c r="K3" s="25"/>
    </row>
    <row r="4" spans="1:11" s="4" customFormat="1" ht="30" customHeight="1">
      <c r="A4" s="26" t="s">
        <v>310</v>
      </c>
      <c r="B4" s="26" t="s">
        <v>311</v>
      </c>
      <c r="C4" s="26" t="s">
        <v>312</v>
      </c>
      <c r="D4" s="27" t="s">
        <v>313</v>
      </c>
      <c r="E4" s="28" t="s">
        <v>398</v>
      </c>
      <c r="F4" s="29" t="s">
        <v>397</v>
      </c>
      <c r="G4" s="30" t="s">
        <v>367</v>
      </c>
      <c r="H4" s="30" t="s">
        <v>368</v>
      </c>
      <c r="I4" s="30" t="s">
        <v>1</v>
      </c>
      <c r="J4" s="30" t="s">
        <v>369</v>
      </c>
      <c r="K4" s="31" t="s">
        <v>370</v>
      </c>
    </row>
    <row r="5" spans="1:11" ht="25" customHeight="1">
      <c r="A5" s="32">
        <v>1</v>
      </c>
      <c r="B5" s="33" t="s">
        <v>10</v>
      </c>
      <c r="C5" s="34" t="s">
        <v>6</v>
      </c>
      <c r="D5" s="35" t="s">
        <v>2</v>
      </c>
      <c r="E5" s="5"/>
      <c r="F5" s="38">
        <v>9.3000000000000007</v>
      </c>
      <c r="G5" s="6"/>
      <c r="H5" s="39">
        <v>39438.800000000003</v>
      </c>
      <c r="I5" s="40">
        <f>H5/$H$24*100</f>
        <v>20.48989164029587</v>
      </c>
      <c r="J5" s="41">
        <f>G5*I5</f>
        <v>0</v>
      </c>
      <c r="K5" s="184" t="s">
        <v>316</v>
      </c>
    </row>
    <row r="6" spans="1:11" ht="25" customHeight="1">
      <c r="A6" s="32">
        <v>2</v>
      </c>
      <c r="B6" s="33" t="s">
        <v>5</v>
      </c>
      <c r="C6" s="34" t="s">
        <v>6</v>
      </c>
      <c r="D6" s="35" t="s">
        <v>2</v>
      </c>
      <c r="E6" s="5"/>
      <c r="F6" s="38">
        <v>12.4</v>
      </c>
      <c r="G6" s="7"/>
      <c r="H6" s="42">
        <v>30941.3</v>
      </c>
      <c r="I6" s="40">
        <f t="shared" ref="I6:I23" si="0">H6/$H$24*100</f>
        <v>16.075131195926005</v>
      </c>
      <c r="J6" s="41">
        <f t="shared" ref="J6:J23" si="1">G6*I6</f>
        <v>0</v>
      </c>
      <c r="K6" s="185"/>
    </row>
    <row r="7" spans="1:11" ht="25" customHeight="1">
      <c r="A7" s="32">
        <v>3</v>
      </c>
      <c r="B7" s="33" t="s">
        <v>12</v>
      </c>
      <c r="C7" s="34" t="s">
        <v>6</v>
      </c>
      <c r="D7" s="35" t="s">
        <v>2</v>
      </c>
      <c r="E7" s="5"/>
      <c r="F7" s="38">
        <v>11.9</v>
      </c>
      <c r="G7" s="6"/>
      <c r="H7" s="39">
        <v>28565.599999999999</v>
      </c>
      <c r="I7" s="40">
        <f t="shared" si="0"/>
        <v>14.840868602493879</v>
      </c>
      <c r="J7" s="41">
        <f t="shared" si="1"/>
        <v>0</v>
      </c>
      <c r="K7" s="185"/>
    </row>
    <row r="8" spans="1:11" ht="25" customHeight="1">
      <c r="A8" s="32">
        <v>4</v>
      </c>
      <c r="B8" s="33" t="s">
        <v>13</v>
      </c>
      <c r="C8" s="34" t="s">
        <v>6</v>
      </c>
      <c r="D8" s="35" t="s">
        <v>2</v>
      </c>
      <c r="E8" s="5"/>
      <c r="F8" s="38">
        <v>11.9</v>
      </c>
      <c r="G8" s="7"/>
      <c r="H8" s="39">
        <v>25749.7</v>
      </c>
      <c r="I8" s="40">
        <f t="shared" si="0"/>
        <v>13.377906091719993</v>
      </c>
      <c r="J8" s="41">
        <f t="shared" si="1"/>
        <v>0</v>
      </c>
      <c r="K8" s="185"/>
    </row>
    <row r="9" spans="1:11" ht="25" customHeight="1">
      <c r="A9" s="32">
        <v>5</v>
      </c>
      <c r="B9" s="33" t="s">
        <v>14</v>
      </c>
      <c r="C9" s="34" t="s">
        <v>6</v>
      </c>
      <c r="D9" s="35" t="s">
        <v>2</v>
      </c>
      <c r="E9" s="5"/>
      <c r="F9" s="38">
        <v>11.9</v>
      </c>
      <c r="G9" s="6"/>
      <c r="H9" s="39">
        <v>14595.2</v>
      </c>
      <c r="I9" s="40">
        <f t="shared" si="0"/>
        <v>7.5827374683927058</v>
      </c>
      <c r="J9" s="41">
        <f t="shared" si="1"/>
        <v>0</v>
      </c>
      <c r="K9" s="185"/>
    </row>
    <row r="10" spans="1:11" ht="25" customHeight="1">
      <c r="A10" s="32">
        <v>6</v>
      </c>
      <c r="B10" s="33" t="s">
        <v>15</v>
      </c>
      <c r="C10" s="34" t="s">
        <v>6</v>
      </c>
      <c r="D10" s="35" t="s">
        <v>2</v>
      </c>
      <c r="E10" s="5"/>
      <c r="F10" s="38">
        <v>12.7</v>
      </c>
      <c r="G10" s="7"/>
      <c r="H10" s="39">
        <v>14528.6</v>
      </c>
      <c r="I10" s="40">
        <f t="shared" si="0"/>
        <v>7.5481363450511303</v>
      </c>
      <c r="J10" s="41">
        <f t="shared" si="1"/>
        <v>0</v>
      </c>
      <c r="K10" s="185"/>
    </row>
    <row r="11" spans="1:11" ht="25" customHeight="1">
      <c r="A11" s="32">
        <v>7</v>
      </c>
      <c r="B11" s="33" t="s">
        <v>7</v>
      </c>
      <c r="C11" s="34" t="s">
        <v>6</v>
      </c>
      <c r="D11" s="35" t="s">
        <v>2</v>
      </c>
      <c r="E11" s="5"/>
      <c r="F11" s="38">
        <v>10.6</v>
      </c>
      <c r="G11" s="6"/>
      <c r="H11" s="42">
        <v>11578.8</v>
      </c>
      <c r="I11" s="40">
        <f t="shared" si="0"/>
        <v>6.0156079121235377</v>
      </c>
      <c r="J11" s="41">
        <f t="shared" si="1"/>
        <v>0</v>
      </c>
      <c r="K11" s="185"/>
    </row>
    <row r="12" spans="1:11" ht="25" customHeight="1">
      <c r="A12" s="32">
        <v>8</v>
      </c>
      <c r="B12" s="33" t="s">
        <v>9</v>
      </c>
      <c r="C12" s="34" t="s">
        <v>6</v>
      </c>
      <c r="D12" s="35" t="s">
        <v>2</v>
      </c>
      <c r="E12" s="5"/>
      <c r="F12" s="38">
        <v>11.3</v>
      </c>
      <c r="G12" s="7"/>
      <c r="H12" s="42">
        <v>9059</v>
      </c>
      <c r="I12" s="40">
        <f t="shared" si="0"/>
        <v>4.706480125395303</v>
      </c>
      <c r="J12" s="41">
        <f t="shared" si="1"/>
        <v>0</v>
      </c>
      <c r="K12" s="185"/>
    </row>
    <row r="13" spans="1:11" ht="25" customHeight="1">
      <c r="A13" s="32">
        <v>9</v>
      </c>
      <c r="B13" s="33" t="s">
        <v>11</v>
      </c>
      <c r="C13" s="34" t="s">
        <v>6</v>
      </c>
      <c r="D13" s="35" t="s">
        <v>2</v>
      </c>
      <c r="E13" s="5"/>
      <c r="F13" s="38">
        <v>3.5</v>
      </c>
      <c r="G13" s="6"/>
      <c r="H13" s="42">
        <v>4365.3</v>
      </c>
      <c r="I13" s="40">
        <f t="shared" si="0"/>
        <v>2.2679321880326873</v>
      </c>
      <c r="J13" s="41">
        <f t="shared" si="1"/>
        <v>0</v>
      </c>
      <c r="K13" s="185"/>
    </row>
    <row r="14" spans="1:11" ht="25" customHeight="1">
      <c r="A14" s="32">
        <v>10</v>
      </c>
      <c r="B14" s="33" t="s">
        <v>19</v>
      </c>
      <c r="C14" s="34" t="s">
        <v>6</v>
      </c>
      <c r="D14" s="35" t="s">
        <v>2</v>
      </c>
      <c r="E14" s="5"/>
      <c r="F14" s="38">
        <v>11.2</v>
      </c>
      <c r="G14" s="7"/>
      <c r="H14" s="42">
        <v>2819.5</v>
      </c>
      <c r="I14" s="40">
        <f t="shared" si="0"/>
        <v>1.4648328417653222</v>
      </c>
      <c r="J14" s="41">
        <f t="shared" si="1"/>
        <v>0</v>
      </c>
      <c r="K14" s="185"/>
    </row>
    <row r="15" spans="1:11" ht="25" customHeight="1">
      <c r="A15" s="32">
        <v>11</v>
      </c>
      <c r="B15" s="33" t="s">
        <v>17</v>
      </c>
      <c r="C15" s="34" t="s">
        <v>6</v>
      </c>
      <c r="D15" s="35" t="s">
        <v>2</v>
      </c>
      <c r="E15" s="5"/>
      <c r="F15" s="38">
        <v>11</v>
      </c>
      <c r="G15" s="6"/>
      <c r="H15" s="42">
        <v>2690</v>
      </c>
      <c r="I15" s="40">
        <f t="shared" si="0"/>
        <v>1.3975528797122601</v>
      </c>
      <c r="J15" s="41">
        <f t="shared" si="1"/>
        <v>0</v>
      </c>
      <c r="K15" s="185"/>
    </row>
    <row r="16" spans="1:11" ht="25" customHeight="1">
      <c r="A16" s="32">
        <v>12</v>
      </c>
      <c r="B16" s="33" t="s">
        <v>8</v>
      </c>
      <c r="C16" s="34" t="s">
        <v>6</v>
      </c>
      <c r="D16" s="35" t="s">
        <v>2</v>
      </c>
      <c r="E16" s="5"/>
      <c r="F16" s="38">
        <v>11.5</v>
      </c>
      <c r="G16" s="7"/>
      <c r="H16" s="42">
        <v>2198.8000000000002</v>
      </c>
      <c r="I16" s="40">
        <f t="shared" si="0"/>
        <v>1.1423566066584825</v>
      </c>
      <c r="J16" s="41">
        <f t="shared" si="1"/>
        <v>0</v>
      </c>
      <c r="K16" s="185"/>
    </row>
    <row r="17" spans="1:11" ht="25" customHeight="1">
      <c r="A17" s="32">
        <v>13</v>
      </c>
      <c r="B17" s="33" t="s">
        <v>18</v>
      </c>
      <c r="C17" s="34" t="s">
        <v>6</v>
      </c>
      <c r="D17" s="35" t="s">
        <v>2</v>
      </c>
      <c r="E17" s="5"/>
      <c r="F17" s="38">
        <v>14.3</v>
      </c>
      <c r="G17" s="6"/>
      <c r="H17" s="42">
        <v>1533</v>
      </c>
      <c r="I17" s="40">
        <f t="shared" si="0"/>
        <v>0.79644928052003527</v>
      </c>
      <c r="J17" s="41">
        <f t="shared" si="1"/>
        <v>0</v>
      </c>
      <c r="K17" s="185"/>
    </row>
    <row r="18" spans="1:11" ht="25" customHeight="1">
      <c r="A18" s="32">
        <v>14</v>
      </c>
      <c r="B18" s="33" t="s">
        <v>21</v>
      </c>
      <c r="C18" s="34" t="s">
        <v>6</v>
      </c>
      <c r="D18" s="35" t="s">
        <v>2</v>
      </c>
      <c r="E18" s="5"/>
      <c r="F18" s="38">
        <v>11.8</v>
      </c>
      <c r="G18" s="7"/>
      <c r="H18" s="42">
        <v>1136.3</v>
      </c>
      <c r="I18" s="40">
        <f t="shared" si="0"/>
        <v>0.59034919599146507</v>
      </c>
      <c r="J18" s="41">
        <f t="shared" si="1"/>
        <v>0</v>
      </c>
      <c r="K18" s="185"/>
    </row>
    <row r="19" spans="1:11" ht="25" customHeight="1">
      <c r="A19" s="32">
        <v>15</v>
      </c>
      <c r="B19" s="34" t="s">
        <v>22</v>
      </c>
      <c r="C19" s="34" t="s">
        <v>6</v>
      </c>
      <c r="D19" s="35" t="s">
        <v>2</v>
      </c>
      <c r="E19" s="5"/>
      <c r="F19" s="38">
        <v>6.6</v>
      </c>
      <c r="G19" s="6"/>
      <c r="H19" s="42">
        <v>1074.7</v>
      </c>
      <c r="I19" s="40">
        <f t="shared" si="0"/>
        <v>0.55834575458244096</v>
      </c>
      <c r="J19" s="41">
        <f t="shared" si="1"/>
        <v>0</v>
      </c>
      <c r="K19" s="186"/>
    </row>
    <row r="20" spans="1:11" ht="25" customHeight="1">
      <c r="A20" s="32">
        <v>16</v>
      </c>
      <c r="B20" s="33" t="s">
        <v>16</v>
      </c>
      <c r="C20" s="34" t="s">
        <v>6</v>
      </c>
      <c r="D20" s="35" t="s">
        <v>2</v>
      </c>
      <c r="E20" s="5"/>
      <c r="F20" s="38">
        <v>16</v>
      </c>
      <c r="G20" s="7"/>
      <c r="H20" s="42">
        <v>734.1</v>
      </c>
      <c r="I20" s="40">
        <f t="shared" si="0"/>
        <v>0.38139166133708929</v>
      </c>
      <c r="J20" s="41">
        <f t="shared" si="1"/>
        <v>0</v>
      </c>
      <c r="K20" s="184" t="s">
        <v>317</v>
      </c>
    </row>
    <row r="21" spans="1:11" ht="25" customHeight="1">
      <c r="A21" s="32">
        <v>17</v>
      </c>
      <c r="B21" s="33" t="s">
        <v>20</v>
      </c>
      <c r="C21" s="34" t="s">
        <v>6</v>
      </c>
      <c r="D21" s="35" t="s">
        <v>2</v>
      </c>
      <c r="E21" s="5"/>
      <c r="F21" s="38">
        <v>6.6</v>
      </c>
      <c r="G21" s="6"/>
      <c r="H21" s="42">
        <v>544.70000000000005</v>
      </c>
      <c r="I21" s="40">
        <f t="shared" si="0"/>
        <v>0.2829914697320699</v>
      </c>
      <c r="J21" s="41">
        <f t="shared" si="1"/>
        <v>0</v>
      </c>
      <c r="K21" s="185"/>
    </row>
    <row r="22" spans="1:11" ht="25" customHeight="1">
      <c r="A22" s="32">
        <v>18</v>
      </c>
      <c r="B22" s="33" t="s">
        <v>23</v>
      </c>
      <c r="C22" s="34" t="s">
        <v>6</v>
      </c>
      <c r="D22" s="35" t="s">
        <v>2</v>
      </c>
      <c r="E22" s="5"/>
      <c r="F22" s="38">
        <v>11.7</v>
      </c>
      <c r="G22" s="7"/>
      <c r="H22" s="42">
        <v>509.3</v>
      </c>
      <c r="I22" s="40">
        <f t="shared" si="0"/>
        <v>0.26459988164961118</v>
      </c>
      <c r="J22" s="41">
        <f t="shared" si="1"/>
        <v>0</v>
      </c>
      <c r="K22" s="185"/>
    </row>
    <row r="23" spans="1:11" ht="25" customHeight="1">
      <c r="A23" s="32">
        <v>19</v>
      </c>
      <c r="B23" s="33" t="s">
        <v>24</v>
      </c>
      <c r="C23" s="34" t="s">
        <v>6</v>
      </c>
      <c r="D23" s="35" t="s">
        <v>2</v>
      </c>
      <c r="E23" s="5"/>
      <c r="F23" s="38">
        <v>10.4</v>
      </c>
      <c r="G23" s="6"/>
      <c r="H23" s="42">
        <v>416.6</v>
      </c>
      <c r="I23" s="40">
        <f t="shared" si="0"/>
        <v>0.2164388586201218</v>
      </c>
      <c r="J23" s="41">
        <f t="shared" si="1"/>
        <v>0</v>
      </c>
      <c r="K23" s="186"/>
    </row>
    <row r="24" spans="1:11" ht="25" customHeight="1">
      <c r="A24" s="36" t="s">
        <v>362</v>
      </c>
      <c r="B24" s="37"/>
      <c r="C24" s="37"/>
      <c r="D24" s="37"/>
      <c r="E24" s="9"/>
      <c r="F24" s="37"/>
      <c r="G24" s="9"/>
      <c r="H24" s="63">
        <f>SUM(H5:H23)</f>
        <v>192479.3</v>
      </c>
      <c r="I24" s="63">
        <f>SUM(I5:I23)</f>
        <v>100.00000000000004</v>
      </c>
      <c r="J24" s="43">
        <f>SUM(J5:J23)</f>
        <v>0</v>
      </c>
      <c r="K24" s="65" t="s">
        <v>372</v>
      </c>
    </row>
    <row r="25" spans="1:11" ht="25" customHeight="1">
      <c r="A25" s="189" t="s">
        <v>366</v>
      </c>
      <c r="B25" s="190"/>
      <c r="C25" s="190"/>
      <c r="D25" s="190"/>
      <c r="E25" s="190"/>
      <c r="F25" s="190"/>
      <c r="G25" s="190"/>
      <c r="H25" s="190"/>
      <c r="I25" s="10"/>
      <c r="J25" s="10"/>
      <c r="K25" s="11"/>
    </row>
    <row r="26" spans="1:11" ht="25" customHeight="1"/>
    <row r="27" spans="1:11" s="16" customFormat="1" ht="25" customHeight="1">
      <c r="A27" s="178" t="s">
        <v>363</v>
      </c>
      <c r="B27" s="178"/>
      <c r="C27" s="178"/>
      <c r="D27" s="178"/>
      <c r="E27" s="178"/>
      <c r="F27" s="178"/>
      <c r="G27" s="178"/>
      <c r="H27" s="178"/>
      <c r="I27" s="178"/>
      <c r="J27" s="44"/>
      <c r="K27" s="44"/>
    </row>
    <row r="28" spans="1:11" s="16" customFormat="1" ht="25" customHeight="1">
      <c r="A28" s="45" t="s">
        <v>0</v>
      </c>
      <c r="B28" s="45"/>
      <c r="C28" s="45"/>
      <c r="D28" s="45"/>
      <c r="E28" s="45"/>
      <c r="F28" s="45"/>
      <c r="G28" s="45"/>
      <c r="H28" s="45"/>
      <c r="I28" s="46"/>
      <c r="J28" s="44"/>
      <c r="K28" s="44"/>
    </row>
    <row r="29" spans="1:11" s="17" customFormat="1" ht="30" customHeight="1">
      <c r="A29" s="29" t="s">
        <v>310</v>
      </c>
      <c r="B29" s="29" t="s">
        <v>311</v>
      </c>
      <c r="C29" s="29" t="s">
        <v>312</v>
      </c>
      <c r="D29" s="28" t="s">
        <v>313</v>
      </c>
      <c r="E29" s="28" t="s">
        <v>364</v>
      </c>
      <c r="F29" s="29" t="s">
        <v>397</v>
      </c>
      <c r="G29" s="30" t="s">
        <v>314</v>
      </c>
      <c r="H29" s="30" t="s">
        <v>309</v>
      </c>
      <c r="I29" s="30" t="s">
        <v>1</v>
      </c>
      <c r="J29" s="30" t="s">
        <v>365</v>
      </c>
      <c r="K29" s="31" t="s">
        <v>315</v>
      </c>
    </row>
    <row r="30" spans="1:11" s="22" customFormat="1" ht="25" customHeight="1">
      <c r="A30" s="47">
        <v>1</v>
      </c>
      <c r="B30" s="48" t="s">
        <v>298</v>
      </c>
      <c r="C30" s="49" t="s">
        <v>6</v>
      </c>
      <c r="D30" s="50" t="s">
        <v>2</v>
      </c>
      <c r="E30" s="20"/>
      <c r="F30" s="52">
        <v>30</v>
      </c>
      <c r="G30" s="21"/>
      <c r="H30" s="53">
        <v>641</v>
      </c>
      <c r="I30" s="54">
        <f>H30/$H$32*100</f>
        <v>75.678866587957501</v>
      </c>
      <c r="J30" s="54">
        <f>G30*I30</f>
        <v>0</v>
      </c>
      <c r="K30" s="179" t="s">
        <v>3</v>
      </c>
    </row>
    <row r="31" spans="1:11" s="22" customFormat="1" ht="25" customHeight="1">
      <c r="A31" s="47">
        <v>2</v>
      </c>
      <c r="B31" s="48" t="s">
        <v>299</v>
      </c>
      <c r="C31" s="49" t="s">
        <v>6</v>
      </c>
      <c r="D31" s="50" t="s">
        <v>2</v>
      </c>
      <c r="E31" s="20"/>
      <c r="F31" s="52">
        <v>32</v>
      </c>
      <c r="G31" s="21"/>
      <c r="H31" s="53">
        <v>206</v>
      </c>
      <c r="I31" s="54">
        <f>H31/$H$32*100</f>
        <v>24.321133412042503</v>
      </c>
      <c r="J31" s="54">
        <f>G31*I31</f>
        <v>0</v>
      </c>
      <c r="K31" s="180"/>
    </row>
    <row r="32" spans="1:11" s="23" customFormat="1" ht="25" customHeight="1">
      <c r="A32" s="36" t="s">
        <v>371</v>
      </c>
      <c r="B32" s="51"/>
      <c r="C32" s="36"/>
      <c r="D32" s="36"/>
      <c r="E32" s="8"/>
      <c r="F32" s="36"/>
      <c r="G32" s="8"/>
      <c r="H32" s="64">
        <f>SUM(H30:H31)</f>
        <v>847</v>
      </c>
      <c r="I32" s="64">
        <f>SUM(I30:I31)</f>
        <v>100</v>
      </c>
      <c r="J32" s="55">
        <f>SUM(J30:J31)</f>
        <v>0</v>
      </c>
      <c r="K32" s="65" t="s">
        <v>372</v>
      </c>
    </row>
    <row r="33" spans="1:11" ht="25" customHeight="1">
      <c r="A33" s="56"/>
      <c r="B33" s="57"/>
      <c r="C33" s="56"/>
      <c r="D33" s="56"/>
      <c r="E33" s="56"/>
      <c r="F33" s="56"/>
      <c r="G33" s="56"/>
      <c r="H33" s="58"/>
      <c r="I33" s="59"/>
      <c r="J33" s="59"/>
      <c r="K33" s="60"/>
    </row>
    <row r="34" spans="1:11" ht="25" customHeight="1">
      <c r="A34" s="181" t="s">
        <v>373</v>
      </c>
      <c r="B34" s="182"/>
      <c r="C34" s="182"/>
      <c r="D34" s="182"/>
      <c r="E34" s="182"/>
      <c r="F34" s="182"/>
      <c r="G34" s="182"/>
      <c r="H34" s="182"/>
      <c r="I34" s="183"/>
      <c r="J34" s="61">
        <f>J24+J32</f>
        <v>0</v>
      </c>
      <c r="K34" s="62" t="s">
        <v>374</v>
      </c>
    </row>
  </sheetData>
  <sheetProtection password="CF62" sheet="1" objects="1" scenarios="1" selectLockedCells="1"/>
  <mergeCells count="9">
    <mergeCell ref="A27:I27"/>
    <mergeCell ref="K30:K31"/>
    <mergeCell ref="A34:I34"/>
    <mergeCell ref="K20:K23"/>
    <mergeCell ref="A1:K1"/>
    <mergeCell ref="A25:H25"/>
    <mergeCell ref="A2:K2"/>
    <mergeCell ref="A3:I3"/>
    <mergeCell ref="K5:K19"/>
  </mergeCells>
  <phoneticPr fontId="17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E13" sqref="E13"/>
    </sheetView>
  </sheetViews>
  <sheetFormatPr defaultColWidth="9" defaultRowHeight="26.25" customHeight="1"/>
  <cols>
    <col min="1" max="1" width="6.90625" style="12" customWidth="1"/>
    <col min="2" max="2" width="21.7265625" style="13" customWidth="1"/>
    <col min="3" max="3" width="11.90625" style="12" customWidth="1"/>
    <col min="4" max="4" width="7.453125" style="12" customWidth="1"/>
    <col min="5" max="5" width="10" style="12" customWidth="1"/>
    <col min="6" max="6" width="10.90625" style="12" customWidth="1"/>
    <col min="7" max="7" width="10.453125" style="12" customWidth="1"/>
    <col min="8" max="8" width="24" style="14" customWidth="1"/>
    <col min="9" max="9" width="11.90625" style="15" customWidth="1"/>
    <col min="10" max="10" width="12.7265625" style="15" customWidth="1"/>
    <col min="11" max="11" width="20.90625" style="2" customWidth="1"/>
    <col min="12" max="16384" width="9" style="2"/>
  </cols>
  <sheetData>
    <row r="1" spans="1:11" s="1" customFormat="1" ht="25" customHeight="1">
      <c r="A1" s="187" t="s">
        <v>360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</row>
    <row r="2" spans="1:11" ht="25" customHeight="1">
      <c r="A2" s="191" t="s">
        <v>375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</row>
    <row r="3" spans="1:11" s="3" customFormat="1" ht="25" customHeight="1">
      <c r="A3" s="78" t="s">
        <v>0</v>
      </c>
      <c r="B3" s="79"/>
      <c r="C3" s="80"/>
      <c r="D3" s="80"/>
      <c r="E3" s="80"/>
      <c r="F3" s="80"/>
      <c r="G3" s="78"/>
      <c r="H3" s="78"/>
      <c r="I3" s="80"/>
      <c r="J3" s="81"/>
      <c r="K3" s="25"/>
    </row>
    <row r="4" spans="1:11" s="4" customFormat="1" ht="28" customHeight="1">
      <c r="A4" s="26" t="s">
        <v>310</v>
      </c>
      <c r="B4" s="26" t="s">
        <v>311</v>
      </c>
      <c r="C4" s="26" t="s">
        <v>312</v>
      </c>
      <c r="D4" s="27" t="s">
        <v>313</v>
      </c>
      <c r="E4" s="27" t="s">
        <v>395</v>
      </c>
      <c r="F4" s="29" t="s">
        <v>397</v>
      </c>
      <c r="G4" s="82" t="s">
        <v>314</v>
      </c>
      <c r="H4" s="82" t="s">
        <v>309</v>
      </c>
      <c r="I4" s="82" t="s">
        <v>1</v>
      </c>
      <c r="J4" s="82" t="s">
        <v>376</v>
      </c>
      <c r="K4" s="83" t="s">
        <v>315</v>
      </c>
    </row>
    <row r="5" spans="1:11" s="69" customFormat="1" ht="25" customHeight="1">
      <c r="A5" s="84">
        <v>1</v>
      </c>
      <c r="B5" s="85" t="s">
        <v>25</v>
      </c>
      <c r="C5" s="84" t="s">
        <v>26</v>
      </c>
      <c r="D5" s="86" t="s">
        <v>2</v>
      </c>
      <c r="E5" s="67"/>
      <c r="F5" s="95">
        <v>3.5</v>
      </c>
      <c r="G5" s="68"/>
      <c r="H5" s="42">
        <v>257408</v>
      </c>
      <c r="I5" s="40">
        <f>H5/$H$24*100</f>
        <v>31.451253050334611</v>
      </c>
      <c r="J5" s="40">
        <f>G5*I5</f>
        <v>0</v>
      </c>
      <c r="K5" s="195" t="s">
        <v>318</v>
      </c>
    </row>
    <row r="6" spans="1:11" s="70" customFormat="1" ht="25" customHeight="1">
      <c r="A6" s="84">
        <v>2</v>
      </c>
      <c r="B6" s="85" t="s">
        <v>27</v>
      </c>
      <c r="C6" s="84" t="s">
        <v>26</v>
      </c>
      <c r="D6" s="86" t="s">
        <v>2</v>
      </c>
      <c r="E6" s="66"/>
      <c r="F6" s="95">
        <v>7.8</v>
      </c>
      <c r="G6" s="68"/>
      <c r="H6" s="42">
        <v>137577.79999999999</v>
      </c>
      <c r="I6" s="40">
        <f t="shared" ref="I6:I23" si="0">H6/$H$24*100</f>
        <v>16.809866833619484</v>
      </c>
      <c r="J6" s="40">
        <f t="shared" ref="J6:J23" si="1">G6*I6</f>
        <v>0</v>
      </c>
      <c r="K6" s="195"/>
    </row>
    <row r="7" spans="1:11" s="70" customFormat="1" ht="25" customHeight="1">
      <c r="A7" s="84">
        <v>3</v>
      </c>
      <c r="B7" s="85" t="s">
        <v>28</v>
      </c>
      <c r="C7" s="84" t="s">
        <v>26</v>
      </c>
      <c r="D7" s="86" t="s">
        <v>2</v>
      </c>
      <c r="E7" s="66"/>
      <c r="F7" s="95">
        <v>6.1</v>
      </c>
      <c r="G7" s="68"/>
      <c r="H7" s="42">
        <v>68430.7</v>
      </c>
      <c r="I7" s="40">
        <f t="shared" si="0"/>
        <v>8.3611669494014667</v>
      </c>
      <c r="J7" s="40">
        <f t="shared" si="1"/>
        <v>0</v>
      </c>
      <c r="K7" s="195"/>
    </row>
    <row r="8" spans="1:11" s="70" customFormat="1" ht="25" customHeight="1">
      <c r="A8" s="84">
        <v>4</v>
      </c>
      <c r="B8" s="85" t="s">
        <v>29</v>
      </c>
      <c r="C8" s="84" t="s">
        <v>26</v>
      </c>
      <c r="D8" s="86" t="s">
        <v>2</v>
      </c>
      <c r="E8" s="66"/>
      <c r="F8" s="95">
        <v>5.5</v>
      </c>
      <c r="G8" s="68"/>
      <c r="H8" s="42">
        <v>64741</v>
      </c>
      <c r="I8" s="40">
        <f t="shared" si="0"/>
        <v>7.9103430108299397</v>
      </c>
      <c r="J8" s="40">
        <f t="shared" si="1"/>
        <v>0</v>
      </c>
      <c r="K8" s="195"/>
    </row>
    <row r="9" spans="1:11" s="70" customFormat="1" ht="25" customHeight="1">
      <c r="A9" s="84">
        <v>5</v>
      </c>
      <c r="B9" s="85" t="s">
        <v>30</v>
      </c>
      <c r="C9" s="84" t="s">
        <v>26</v>
      </c>
      <c r="D9" s="86" t="s">
        <v>2</v>
      </c>
      <c r="E9" s="66"/>
      <c r="F9" s="95">
        <v>7.9</v>
      </c>
      <c r="G9" s="68"/>
      <c r="H9" s="42">
        <v>60965.7</v>
      </c>
      <c r="I9" s="40">
        <f t="shared" si="0"/>
        <v>7.4490600839553736</v>
      </c>
      <c r="J9" s="40">
        <f t="shared" si="1"/>
        <v>0</v>
      </c>
      <c r="K9" s="195"/>
    </row>
    <row r="10" spans="1:11" s="70" customFormat="1" ht="25" customHeight="1">
      <c r="A10" s="84">
        <v>6</v>
      </c>
      <c r="B10" s="85" t="s">
        <v>31</v>
      </c>
      <c r="C10" s="84" t="s">
        <v>26</v>
      </c>
      <c r="D10" s="86" t="s">
        <v>2</v>
      </c>
      <c r="E10" s="66"/>
      <c r="F10" s="95">
        <v>3.6</v>
      </c>
      <c r="G10" s="68"/>
      <c r="H10" s="42">
        <v>50446.5</v>
      </c>
      <c r="I10" s="40">
        <f t="shared" si="0"/>
        <v>6.1637774933323941</v>
      </c>
      <c r="J10" s="40">
        <f t="shared" si="1"/>
        <v>0</v>
      </c>
      <c r="K10" s="195"/>
    </row>
    <row r="11" spans="1:11" s="70" customFormat="1" ht="25" customHeight="1">
      <c r="A11" s="84">
        <v>7</v>
      </c>
      <c r="B11" s="87" t="s">
        <v>378</v>
      </c>
      <c r="C11" s="88" t="s">
        <v>32</v>
      </c>
      <c r="D11" s="86" t="s">
        <v>2</v>
      </c>
      <c r="E11" s="66"/>
      <c r="F11" s="95">
        <v>9</v>
      </c>
      <c r="G11" s="71"/>
      <c r="H11" s="42">
        <v>48229</v>
      </c>
      <c r="I11" s="40">
        <f t="shared" si="0"/>
        <v>5.892833491440002</v>
      </c>
      <c r="J11" s="40">
        <f t="shared" si="1"/>
        <v>0</v>
      </c>
      <c r="K11" s="195"/>
    </row>
    <row r="12" spans="1:11" s="70" customFormat="1" ht="25" customHeight="1">
      <c r="A12" s="84">
        <v>8</v>
      </c>
      <c r="B12" s="85" t="s">
        <v>33</v>
      </c>
      <c r="C12" s="84" t="s">
        <v>26</v>
      </c>
      <c r="D12" s="86" t="s">
        <v>2</v>
      </c>
      <c r="E12" s="66"/>
      <c r="F12" s="95">
        <v>2.2000000000000002</v>
      </c>
      <c r="G12" s="68"/>
      <c r="H12" s="42">
        <v>43833.3</v>
      </c>
      <c r="I12" s="40">
        <f t="shared" si="0"/>
        <v>5.3557473362569628</v>
      </c>
      <c r="J12" s="40">
        <f t="shared" si="1"/>
        <v>0</v>
      </c>
      <c r="K12" s="195"/>
    </row>
    <row r="13" spans="1:11" s="70" customFormat="1" ht="25" customHeight="1">
      <c r="A13" s="84">
        <v>9</v>
      </c>
      <c r="B13" s="85" t="s">
        <v>34</v>
      </c>
      <c r="C13" s="84" t="s">
        <v>26</v>
      </c>
      <c r="D13" s="86" t="s">
        <v>2</v>
      </c>
      <c r="E13" s="66"/>
      <c r="F13" s="95">
        <v>9</v>
      </c>
      <c r="G13" s="68"/>
      <c r="H13" s="42">
        <v>18256.400000000001</v>
      </c>
      <c r="I13" s="40">
        <f t="shared" si="0"/>
        <v>2.230648061397194</v>
      </c>
      <c r="J13" s="40">
        <f t="shared" si="1"/>
        <v>0</v>
      </c>
      <c r="K13" s="195"/>
    </row>
    <row r="14" spans="1:11" s="70" customFormat="1" ht="25" customHeight="1">
      <c r="A14" s="84">
        <v>10</v>
      </c>
      <c r="B14" s="85" t="s">
        <v>35</v>
      </c>
      <c r="C14" s="88" t="s">
        <v>26</v>
      </c>
      <c r="D14" s="86" t="s">
        <v>2</v>
      </c>
      <c r="E14" s="66"/>
      <c r="F14" s="95">
        <v>8.8000000000000007</v>
      </c>
      <c r="G14" s="71"/>
      <c r="H14" s="42">
        <v>17471.5</v>
      </c>
      <c r="I14" s="40">
        <f t="shared" si="0"/>
        <v>2.1347454922493521</v>
      </c>
      <c r="J14" s="40">
        <f t="shared" si="1"/>
        <v>0</v>
      </c>
      <c r="K14" s="195"/>
    </row>
    <row r="15" spans="1:11" s="70" customFormat="1" ht="25" customHeight="1">
      <c r="A15" s="84">
        <v>11</v>
      </c>
      <c r="B15" s="89" t="s">
        <v>36</v>
      </c>
      <c r="C15" s="90" t="s">
        <v>37</v>
      </c>
      <c r="D15" s="86" t="s">
        <v>2</v>
      </c>
      <c r="E15" s="66"/>
      <c r="F15" s="95">
        <v>13</v>
      </c>
      <c r="G15" s="71"/>
      <c r="H15" s="42">
        <v>13108.2</v>
      </c>
      <c r="I15" s="40">
        <f t="shared" si="0"/>
        <v>1.60161811301279</v>
      </c>
      <c r="J15" s="40">
        <f t="shared" si="1"/>
        <v>0</v>
      </c>
      <c r="K15" s="195"/>
    </row>
    <row r="16" spans="1:11" s="70" customFormat="1" ht="25" customHeight="1">
      <c r="A16" s="84">
        <v>12</v>
      </c>
      <c r="B16" s="85" t="s">
        <v>305</v>
      </c>
      <c r="C16" s="84" t="s">
        <v>26</v>
      </c>
      <c r="D16" s="86" t="s">
        <v>2</v>
      </c>
      <c r="E16" s="66"/>
      <c r="F16" s="95">
        <v>10.5</v>
      </c>
      <c r="G16" s="68"/>
      <c r="H16" s="42">
        <v>12818</v>
      </c>
      <c r="I16" s="40">
        <f t="shared" si="0"/>
        <v>1.5661601877144031</v>
      </c>
      <c r="J16" s="40">
        <f t="shared" si="1"/>
        <v>0</v>
      </c>
      <c r="K16" s="195"/>
    </row>
    <row r="17" spans="1:11" s="70" customFormat="1" ht="25" customHeight="1">
      <c r="A17" s="84">
        <v>13</v>
      </c>
      <c r="B17" s="85" t="s">
        <v>38</v>
      </c>
      <c r="C17" s="88" t="s">
        <v>26</v>
      </c>
      <c r="D17" s="86" t="s">
        <v>2</v>
      </c>
      <c r="E17" s="66"/>
      <c r="F17" s="95">
        <v>6</v>
      </c>
      <c r="G17" s="71"/>
      <c r="H17" s="42">
        <v>6627.1</v>
      </c>
      <c r="I17" s="40">
        <f t="shared" si="0"/>
        <v>0.80972852083024827</v>
      </c>
      <c r="J17" s="40">
        <f t="shared" si="1"/>
        <v>0</v>
      </c>
      <c r="K17" s="195"/>
    </row>
    <row r="18" spans="1:11" s="70" customFormat="1" ht="25" customHeight="1">
      <c r="A18" s="84">
        <v>14</v>
      </c>
      <c r="B18" s="85" t="s">
        <v>39</v>
      </c>
      <c r="C18" s="88" t="s">
        <v>40</v>
      </c>
      <c r="D18" s="86" t="s">
        <v>2</v>
      </c>
      <c r="E18" s="66"/>
      <c r="F18" s="95">
        <v>6.8</v>
      </c>
      <c r="G18" s="71"/>
      <c r="H18" s="96">
        <v>5628</v>
      </c>
      <c r="I18" s="40">
        <f t="shared" si="0"/>
        <v>0.68765404403625063</v>
      </c>
      <c r="J18" s="40">
        <f t="shared" si="1"/>
        <v>0</v>
      </c>
      <c r="K18" s="195"/>
    </row>
    <row r="19" spans="1:11" s="70" customFormat="1" ht="25" customHeight="1">
      <c r="A19" s="84">
        <v>15</v>
      </c>
      <c r="B19" s="85" t="s">
        <v>41</v>
      </c>
      <c r="C19" s="88" t="s">
        <v>308</v>
      </c>
      <c r="D19" s="86" t="s">
        <v>2</v>
      </c>
      <c r="E19" s="66"/>
      <c r="F19" s="95">
        <v>2.7</v>
      </c>
      <c r="G19" s="71"/>
      <c r="H19" s="96">
        <v>3068.3</v>
      </c>
      <c r="I19" s="40">
        <f t="shared" si="0"/>
        <v>0.37489852582026084</v>
      </c>
      <c r="J19" s="40">
        <f t="shared" si="1"/>
        <v>0</v>
      </c>
      <c r="K19" s="195"/>
    </row>
    <row r="20" spans="1:11" s="70" customFormat="1" ht="25" customHeight="1">
      <c r="A20" s="84">
        <v>16</v>
      </c>
      <c r="B20" s="85" t="s">
        <v>306</v>
      </c>
      <c r="C20" s="88" t="s">
        <v>42</v>
      </c>
      <c r="D20" s="86" t="s">
        <v>2</v>
      </c>
      <c r="E20" s="66"/>
      <c r="F20" s="95">
        <v>8.1</v>
      </c>
      <c r="G20" s="71"/>
      <c r="H20" s="96">
        <v>4171</v>
      </c>
      <c r="I20" s="40">
        <f t="shared" si="0"/>
        <v>0.50963131088756242</v>
      </c>
      <c r="J20" s="40">
        <f t="shared" si="1"/>
        <v>0</v>
      </c>
      <c r="K20" s="195"/>
    </row>
    <row r="21" spans="1:11" s="70" customFormat="1" ht="25" customHeight="1">
      <c r="A21" s="84">
        <v>17</v>
      </c>
      <c r="B21" s="85" t="s">
        <v>43</v>
      </c>
      <c r="C21" s="88" t="s">
        <v>44</v>
      </c>
      <c r="D21" s="86" t="s">
        <v>2</v>
      </c>
      <c r="E21" s="66"/>
      <c r="F21" s="95">
        <v>8.1999999999999993</v>
      </c>
      <c r="G21" s="71"/>
      <c r="H21" s="96">
        <v>4180.3</v>
      </c>
      <c r="I21" s="40">
        <f t="shared" si="0"/>
        <v>0.51076762620553284</v>
      </c>
      <c r="J21" s="40">
        <f t="shared" si="1"/>
        <v>0</v>
      </c>
      <c r="K21" s="195"/>
    </row>
    <row r="22" spans="1:11" s="70" customFormat="1" ht="25" customHeight="1">
      <c r="A22" s="84">
        <v>18</v>
      </c>
      <c r="B22" s="85" t="s">
        <v>45</v>
      </c>
      <c r="C22" s="84" t="s">
        <v>26</v>
      </c>
      <c r="D22" s="86" t="s">
        <v>2</v>
      </c>
      <c r="E22" s="66"/>
      <c r="F22" s="95">
        <v>18.5</v>
      </c>
      <c r="G22" s="68"/>
      <c r="H22" s="42">
        <v>584</v>
      </c>
      <c r="I22" s="40">
        <f t="shared" si="0"/>
        <v>7.1355714590826291E-2</v>
      </c>
      <c r="J22" s="40">
        <f t="shared" si="1"/>
        <v>0</v>
      </c>
      <c r="K22" s="195" t="s">
        <v>3</v>
      </c>
    </row>
    <row r="23" spans="1:11" s="70" customFormat="1" ht="25" customHeight="1">
      <c r="A23" s="84">
        <v>19</v>
      </c>
      <c r="B23" s="85" t="s">
        <v>307</v>
      </c>
      <c r="C23" s="84" t="s">
        <v>26</v>
      </c>
      <c r="D23" s="86" t="s">
        <v>2</v>
      </c>
      <c r="E23" s="66"/>
      <c r="F23" s="95">
        <v>11</v>
      </c>
      <c r="G23" s="68"/>
      <c r="H23" s="42">
        <v>890</v>
      </c>
      <c r="I23" s="40">
        <f t="shared" si="0"/>
        <v>0.10874415408533458</v>
      </c>
      <c r="J23" s="40">
        <f t="shared" si="1"/>
        <v>0</v>
      </c>
      <c r="K23" s="195"/>
    </row>
    <row r="24" spans="1:11" s="23" customFormat="1" ht="25" customHeight="1">
      <c r="A24" s="91" t="s">
        <v>377</v>
      </c>
      <c r="B24" s="92"/>
      <c r="C24" s="93"/>
      <c r="D24" s="94"/>
      <c r="E24" s="72"/>
      <c r="F24" s="94"/>
      <c r="G24" s="73"/>
      <c r="H24" s="74">
        <f>SUM(H5:H23)</f>
        <v>818434.8</v>
      </c>
      <c r="I24" s="74">
        <f>SUM(I5:I23)</f>
        <v>99.999999999999957</v>
      </c>
      <c r="J24" s="75">
        <f>SUM(J5:J23)</f>
        <v>0</v>
      </c>
      <c r="K24" s="76" t="s">
        <v>372</v>
      </c>
    </row>
    <row r="25" spans="1:11" ht="45.65" customHeight="1">
      <c r="A25" s="194" t="s">
        <v>396</v>
      </c>
      <c r="B25" s="194"/>
      <c r="C25" s="194"/>
      <c r="D25" s="194"/>
      <c r="E25" s="194"/>
      <c r="F25" s="194"/>
      <c r="G25" s="194"/>
      <c r="H25" s="194"/>
      <c r="I25" s="69"/>
      <c r="J25" s="77"/>
      <c r="K25" s="77"/>
    </row>
  </sheetData>
  <sheetProtection password="CF62" sheet="1" objects="1" scenarios="1" selectLockedCells="1"/>
  <mergeCells count="5">
    <mergeCell ref="A1:K1"/>
    <mergeCell ref="A2:K2"/>
    <mergeCell ref="A25:H25"/>
    <mergeCell ref="K22:K23"/>
    <mergeCell ref="K5:K21"/>
  </mergeCells>
  <phoneticPr fontId="27" type="noConversion"/>
  <printOptions horizontalCentered="1"/>
  <pageMargins left="0" right="0" top="0.74803149606299213" bottom="0.74803149606299213" header="0.31496062992125984" footer="0.31496062992125984"/>
  <pageSetup paperSize="9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4"/>
  <sheetViews>
    <sheetView topLeftCell="A10" workbookViewId="0">
      <selection activeCell="G5" sqref="G5"/>
    </sheetView>
  </sheetViews>
  <sheetFormatPr defaultColWidth="9" defaultRowHeight="26.25" customHeight="1"/>
  <cols>
    <col min="1" max="1" width="7.36328125" style="114" customWidth="1"/>
    <col min="2" max="2" width="22.36328125" style="115" customWidth="1"/>
    <col min="3" max="3" width="15.08984375" style="114" customWidth="1"/>
    <col min="4" max="4" width="7.90625" style="114" customWidth="1"/>
    <col min="5" max="5" width="8.08984375" style="114" customWidth="1"/>
    <col min="6" max="6" width="11" style="114" customWidth="1"/>
    <col min="7" max="7" width="10.90625" style="114" customWidth="1"/>
    <col min="8" max="8" width="23.7265625" style="116" customWidth="1"/>
    <col min="9" max="9" width="12" style="117" customWidth="1"/>
    <col min="10" max="10" width="12.453125" style="117" customWidth="1"/>
    <col min="11" max="11" width="19.7265625" style="22" customWidth="1"/>
    <col min="12" max="16384" width="9" style="22"/>
  </cols>
  <sheetData>
    <row r="1" spans="1:11" s="97" customFormat="1" ht="26.25" customHeight="1">
      <c r="A1" s="178" t="s">
        <v>379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75" customHeight="1">
      <c r="A2" s="200" t="s">
        <v>394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s="16" customFormat="1" ht="25" customHeight="1">
      <c r="A3" s="45" t="s">
        <v>46</v>
      </c>
      <c r="B3" s="45"/>
      <c r="C3" s="45"/>
      <c r="D3" s="45"/>
      <c r="E3" s="45"/>
      <c r="F3" s="45"/>
      <c r="G3" s="45"/>
      <c r="H3" s="45"/>
      <c r="I3" s="45"/>
      <c r="J3" s="118"/>
      <c r="K3" s="44"/>
    </row>
    <row r="4" spans="1:11" s="17" customFormat="1" ht="30" customHeight="1">
      <c r="A4" s="29" t="s">
        <v>310</v>
      </c>
      <c r="B4" s="29" t="s">
        <v>311</v>
      </c>
      <c r="C4" s="29" t="s">
        <v>358</v>
      </c>
      <c r="D4" s="28" t="s">
        <v>313</v>
      </c>
      <c r="E4" s="28" t="s">
        <v>395</v>
      </c>
      <c r="F4" s="29" t="s">
        <v>397</v>
      </c>
      <c r="G4" s="30" t="s">
        <v>359</v>
      </c>
      <c r="H4" s="30" t="s">
        <v>309</v>
      </c>
      <c r="I4" s="30" t="s">
        <v>1</v>
      </c>
      <c r="J4" s="30" t="s">
        <v>376</v>
      </c>
      <c r="K4" s="31" t="s">
        <v>315</v>
      </c>
    </row>
    <row r="5" spans="1:11" ht="25" customHeight="1">
      <c r="A5" s="47">
        <v>1</v>
      </c>
      <c r="B5" s="119" t="s">
        <v>408</v>
      </c>
      <c r="C5" s="48" t="s">
        <v>47</v>
      </c>
      <c r="D5" s="48" t="s">
        <v>2</v>
      </c>
      <c r="E5" s="18"/>
      <c r="F5" s="143">
        <v>2.78</v>
      </c>
      <c r="G5" s="98"/>
      <c r="H5" s="133">
        <v>80468.3</v>
      </c>
      <c r="I5" s="54">
        <f t="shared" ref="I5:I19" si="0">H5/$H$114*100</f>
        <v>35.330043227640402</v>
      </c>
      <c r="J5" s="54">
        <f>G5*I5</f>
        <v>0</v>
      </c>
      <c r="K5" s="197" t="s">
        <v>380</v>
      </c>
    </row>
    <row r="6" spans="1:11" ht="25" customHeight="1">
      <c r="A6" s="47">
        <v>2</v>
      </c>
      <c r="B6" s="120" t="s">
        <v>409</v>
      </c>
      <c r="C6" s="121" t="s">
        <v>383</v>
      </c>
      <c r="D6" s="48" t="s">
        <v>2</v>
      </c>
      <c r="E6" s="18"/>
      <c r="F6" s="143">
        <v>0.9</v>
      </c>
      <c r="G6" s="98"/>
      <c r="H6" s="133">
        <v>53410</v>
      </c>
      <c r="I6" s="54">
        <f t="shared" si="0"/>
        <v>23.449949965244375</v>
      </c>
      <c r="J6" s="54">
        <f t="shared" ref="J6:J19" si="1">G6*I6</f>
        <v>0</v>
      </c>
      <c r="K6" s="198"/>
    </row>
    <row r="7" spans="1:11" ht="25" customHeight="1">
      <c r="A7" s="47">
        <v>3</v>
      </c>
      <c r="B7" s="122" t="s">
        <v>48</v>
      </c>
      <c r="C7" s="122" t="s">
        <v>49</v>
      </c>
      <c r="D7" s="122" t="s">
        <v>2</v>
      </c>
      <c r="E7" s="99"/>
      <c r="F7" s="143">
        <v>1.35</v>
      </c>
      <c r="G7" s="100"/>
      <c r="H7" s="96">
        <v>16149</v>
      </c>
      <c r="I7" s="54">
        <f t="shared" si="0"/>
        <v>7.0903059724533115</v>
      </c>
      <c r="J7" s="54">
        <f>G7*I7</f>
        <v>0</v>
      </c>
      <c r="K7" s="198"/>
    </row>
    <row r="8" spans="1:11" ht="25" customHeight="1">
      <c r="A8" s="47">
        <v>4</v>
      </c>
      <c r="B8" s="122" t="s">
        <v>384</v>
      </c>
      <c r="C8" s="122" t="s">
        <v>47</v>
      </c>
      <c r="D8" s="122" t="s">
        <v>2</v>
      </c>
      <c r="E8" s="99"/>
      <c r="F8" s="143">
        <v>2.78</v>
      </c>
      <c r="G8" s="100"/>
      <c r="H8" s="96">
        <v>13261</v>
      </c>
      <c r="I8" s="54">
        <f t="shared" si="0"/>
        <v>5.8223139204101413</v>
      </c>
      <c r="J8" s="54">
        <f t="shared" si="1"/>
        <v>0</v>
      </c>
      <c r="K8" s="198"/>
    </row>
    <row r="9" spans="1:11" ht="25" customHeight="1">
      <c r="A9" s="47">
        <v>5</v>
      </c>
      <c r="B9" s="123" t="s">
        <v>416</v>
      </c>
      <c r="C9" s="124" t="s">
        <v>417</v>
      </c>
      <c r="D9" s="122" t="s">
        <v>2</v>
      </c>
      <c r="E9" s="99"/>
      <c r="F9" s="143">
        <v>3</v>
      </c>
      <c r="G9" s="100"/>
      <c r="H9" s="96">
        <v>13000</v>
      </c>
      <c r="I9" s="54">
        <f t="shared" si="0"/>
        <v>5.7077204558729981</v>
      </c>
      <c r="J9" s="54">
        <f>G9*I9</f>
        <v>0</v>
      </c>
      <c r="K9" s="198"/>
    </row>
    <row r="10" spans="1:11" ht="25" customHeight="1">
      <c r="A10" s="47">
        <v>6</v>
      </c>
      <c r="B10" s="125" t="s">
        <v>386</v>
      </c>
      <c r="C10" s="124" t="s">
        <v>411</v>
      </c>
      <c r="D10" s="122" t="s">
        <v>2</v>
      </c>
      <c r="E10" s="99"/>
      <c r="F10" s="143">
        <v>6.5</v>
      </c>
      <c r="G10" s="100"/>
      <c r="H10" s="96">
        <v>11044</v>
      </c>
      <c r="I10" s="54">
        <f t="shared" si="0"/>
        <v>4.8489280549739533</v>
      </c>
      <c r="J10" s="54">
        <f t="shared" si="1"/>
        <v>0</v>
      </c>
      <c r="K10" s="198"/>
    </row>
    <row r="11" spans="1:11" ht="25" customHeight="1">
      <c r="A11" s="47">
        <v>7</v>
      </c>
      <c r="B11" s="122" t="s">
        <v>410</v>
      </c>
      <c r="C11" s="122" t="s">
        <v>418</v>
      </c>
      <c r="D11" s="122" t="s">
        <v>2</v>
      </c>
      <c r="E11" s="99"/>
      <c r="F11" s="143">
        <v>3.1</v>
      </c>
      <c r="G11" s="100"/>
      <c r="H11" s="96">
        <v>10820</v>
      </c>
      <c r="I11" s="54">
        <f t="shared" si="0"/>
        <v>4.7505796409650651</v>
      </c>
      <c r="J11" s="54">
        <f t="shared" si="1"/>
        <v>0</v>
      </c>
      <c r="K11" s="198"/>
    </row>
    <row r="12" spans="1:11" ht="25" customHeight="1">
      <c r="A12" s="47">
        <v>8</v>
      </c>
      <c r="B12" s="48" t="s">
        <v>385</v>
      </c>
      <c r="C12" s="48" t="s">
        <v>49</v>
      </c>
      <c r="D12" s="48" t="s">
        <v>2</v>
      </c>
      <c r="E12" s="18"/>
      <c r="F12" s="143">
        <v>6.65</v>
      </c>
      <c r="G12" s="98"/>
      <c r="H12" s="133">
        <v>9302</v>
      </c>
      <c r="I12" s="54">
        <f t="shared" si="0"/>
        <v>4.0840935138869714</v>
      </c>
      <c r="J12" s="54">
        <f t="shared" si="1"/>
        <v>0</v>
      </c>
      <c r="K12" s="198"/>
    </row>
    <row r="13" spans="1:11" ht="25" customHeight="1">
      <c r="A13" s="47">
        <v>9</v>
      </c>
      <c r="B13" s="48" t="s">
        <v>55</v>
      </c>
      <c r="C13" s="48" t="s">
        <v>6</v>
      </c>
      <c r="D13" s="48" t="s">
        <v>2</v>
      </c>
      <c r="E13" s="18"/>
      <c r="F13" s="143">
        <v>4.5</v>
      </c>
      <c r="G13" s="98"/>
      <c r="H13" s="133">
        <v>6798.5</v>
      </c>
      <c r="I13" s="54">
        <f t="shared" si="0"/>
        <v>2.984918270711737</v>
      </c>
      <c r="J13" s="54">
        <f t="shared" si="1"/>
        <v>0</v>
      </c>
      <c r="K13" s="198"/>
    </row>
    <row r="14" spans="1:11" ht="25" customHeight="1">
      <c r="A14" s="47">
        <v>10</v>
      </c>
      <c r="B14" s="48" t="s">
        <v>52</v>
      </c>
      <c r="C14" s="48" t="s">
        <v>53</v>
      </c>
      <c r="D14" s="48" t="s">
        <v>2</v>
      </c>
      <c r="E14" s="18"/>
      <c r="F14" s="143">
        <v>13.5</v>
      </c>
      <c r="G14" s="98"/>
      <c r="H14" s="133">
        <v>5368</v>
      </c>
      <c r="I14" s="54">
        <f t="shared" si="0"/>
        <v>2.3568494928558659</v>
      </c>
      <c r="J14" s="54">
        <f t="shared" si="1"/>
        <v>0</v>
      </c>
      <c r="K14" s="198"/>
    </row>
    <row r="15" spans="1:11" ht="25" customHeight="1">
      <c r="A15" s="47">
        <v>11</v>
      </c>
      <c r="B15" s="123" t="s">
        <v>57</v>
      </c>
      <c r="C15" s="124" t="s">
        <v>415</v>
      </c>
      <c r="D15" s="122" t="s">
        <v>2</v>
      </c>
      <c r="E15" s="99"/>
      <c r="F15" s="143">
        <v>12.3</v>
      </c>
      <c r="G15" s="100"/>
      <c r="H15" s="96">
        <v>2602.5</v>
      </c>
      <c r="I15" s="54">
        <f t="shared" si="0"/>
        <v>1.1426417297238061</v>
      </c>
      <c r="J15" s="54">
        <f>G15*I15</f>
        <v>0</v>
      </c>
      <c r="K15" s="198"/>
    </row>
    <row r="16" spans="1:11" ht="25" customHeight="1">
      <c r="A16" s="47">
        <v>12</v>
      </c>
      <c r="B16" s="126" t="s">
        <v>387</v>
      </c>
      <c r="C16" s="127" t="s">
        <v>412</v>
      </c>
      <c r="D16" s="48" t="s">
        <v>2</v>
      </c>
      <c r="E16" s="18"/>
      <c r="F16" s="143">
        <v>36</v>
      </c>
      <c r="G16" s="98"/>
      <c r="H16" s="133">
        <v>1789</v>
      </c>
      <c r="I16" s="54">
        <f t="shared" si="0"/>
        <v>0.78547014581206109</v>
      </c>
      <c r="J16" s="54">
        <f t="shared" si="1"/>
        <v>0</v>
      </c>
      <c r="K16" s="198"/>
    </row>
    <row r="17" spans="1:11" ht="25" customHeight="1">
      <c r="A17" s="47">
        <v>13</v>
      </c>
      <c r="B17" s="123" t="s">
        <v>56</v>
      </c>
      <c r="C17" s="124" t="s">
        <v>412</v>
      </c>
      <c r="D17" s="122" t="s">
        <v>2</v>
      </c>
      <c r="E17" s="99"/>
      <c r="F17" s="143">
        <v>10</v>
      </c>
      <c r="G17" s="100"/>
      <c r="H17" s="96">
        <v>1607.38</v>
      </c>
      <c r="I17" s="54">
        <f t="shared" si="0"/>
        <v>0.70572890048931858</v>
      </c>
      <c r="J17" s="54">
        <f>G17*I17</f>
        <v>0</v>
      </c>
      <c r="K17" s="198"/>
    </row>
    <row r="18" spans="1:11" ht="25" customHeight="1">
      <c r="A18" s="47">
        <v>14</v>
      </c>
      <c r="B18" s="122" t="s">
        <v>413</v>
      </c>
      <c r="C18" s="122" t="s">
        <v>414</v>
      </c>
      <c r="D18" s="122" t="s">
        <v>96</v>
      </c>
      <c r="E18" s="99"/>
      <c r="F18" s="143">
        <v>1.9</v>
      </c>
      <c r="G18" s="100"/>
      <c r="H18" s="96">
        <v>1290</v>
      </c>
      <c r="I18" s="54">
        <f t="shared" si="0"/>
        <v>0.56638149139047445</v>
      </c>
      <c r="J18" s="54">
        <f t="shared" si="1"/>
        <v>0</v>
      </c>
      <c r="K18" s="199"/>
    </row>
    <row r="19" spans="1:11" ht="25" customHeight="1">
      <c r="A19" s="47">
        <v>15</v>
      </c>
      <c r="B19" s="123" t="s">
        <v>54</v>
      </c>
      <c r="C19" s="124" t="s">
        <v>51</v>
      </c>
      <c r="D19" s="122" t="s">
        <v>96</v>
      </c>
      <c r="E19" s="99"/>
      <c r="F19" s="143">
        <v>15</v>
      </c>
      <c r="G19" s="100"/>
      <c r="H19" s="96">
        <v>852</v>
      </c>
      <c r="I19" s="54">
        <f t="shared" si="0"/>
        <v>0.37407521756952272</v>
      </c>
      <c r="J19" s="54">
        <f t="shared" si="1"/>
        <v>0</v>
      </c>
      <c r="K19" s="196" t="s">
        <v>381</v>
      </c>
    </row>
    <row r="20" spans="1:11" ht="25" customHeight="1">
      <c r="A20" s="47">
        <v>16</v>
      </c>
      <c r="B20" s="128" t="s">
        <v>319</v>
      </c>
      <c r="C20" s="127" t="s">
        <v>320</v>
      </c>
      <c r="D20" s="49" t="s">
        <v>58</v>
      </c>
      <c r="E20" s="19"/>
      <c r="F20" s="49"/>
      <c r="G20" s="102"/>
      <c r="H20" s="133"/>
      <c r="I20" s="54"/>
      <c r="J20" s="54"/>
      <c r="K20" s="196"/>
    </row>
    <row r="21" spans="1:11" ht="25" customHeight="1">
      <c r="A21" s="47">
        <v>17</v>
      </c>
      <c r="B21" s="48" t="s">
        <v>59</v>
      </c>
      <c r="C21" s="48" t="s">
        <v>60</v>
      </c>
      <c r="D21" s="49" t="s">
        <v>321</v>
      </c>
      <c r="E21" s="19"/>
      <c r="F21" s="49"/>
      <c r="G21" s="98"/>
      <c r="H21" s="133"/>
      <c r="I21" s="134"/>
      <c r="J21" s="134"/>
      <c r="K21" s="196"/>
    </row>
    <row r="22" spans="1:11" s="103" customFormat="1" ht="25" customHeight="1">
      <c r="A22" s="47">
        <v>18</v>
      </c>
      <c r="B22" s="48" t="s">
        <v>61</v>
      </c>
      <c r="C22" s="48" t="s">
        <v>62</v>
      </c>
      <c r="D22" s="49" t="s">
        <v>322</v>
      </c>
      <c r="E22" s="19"/>
      <c r="F22" s="49"/>
      <c r="G22" s="98"/>
      <c r="H22" s="133"/>
      <c r="I22" s="134"/>
      <c r="J22" s="134"/>
      <c r="K22" s="196"/>
    </row>
    <row r="23" spans="1:11" s="103" customFormat="1" ht="25" customHeight="1">
      <c r="A23" s="47">
        <v>19</v>
      </c>
      <c r="B23" s="120" t="s">
        <v>63</v>
      </c>
      <c r="C23" s="127" t="s">
        <v>51</v>
      </c>
      <c r="D23" s="49" t="s">
        <v>322</v>
      </c>
      <c r="E23" s="19"/>
      <c r="F23" s="49"/>
      <c r="G23" s="102"/>
      <c r="H23" s="133"/>
      <c r="I23" s="134"/>
      <c r="J23" s="134"/>
      <c r="K23" s="196"/>
    </row>
    <row r="24" spans="1:11" s="103" customFormat="1" ht="25" customHeight="1">
      <c r="A24" s="47">
        <v>20</v>
      </c>
      <c r="B24" s="48" t="s">
        <v>64</v>
      </c>
      <c r="C24" s="48" t="s">
        <v>50</v>
      </c>
      <c r="D24" s="49" t="s">
        <v>321</v>
      </c>
      <c r="E24" s="19"/>
      <c r="F24" s="49"/>
      <c r="G24" s="104"/>
      <c r="H24" s="133"/>
      <c r="I24" s="134"/>
      <c r="J24" s="134"/>
      <c r="K24" s="196"/>
    </row>
    <row r="25" spans="1:11" ht="25" customHeight="1">
      <c r="A25" s="47">
        <v>21</v>
      </c>
      <c r="B25" s="48" t="s">
        <v>323</v>
      </c>
      <c r="C25" s="127" t="s">
        <v>324</v>
      </c>
      <c r="D25" s="49" t="s">
        <v>322</v>
      </c>
      <c r="E25" s="19"/>
      <c r="F25" s="49"/>
      <c r="G25" s="98"/>
      <c r="H25" s="133"/>
      <c r="I25" s="134"/>
      <c r="J25" s="134"/>
      <c r="K25" s="196"/>
    </row>
    <row r="26" spans="1:11" ht="25" customHeight="1">
      <c r="A26" s="47">
        <v>22</v>
      </c>
      <c r="B26" s="128" t="s">
        <v>65</v>
      </c>
      <c r="C26" s="127" t="s">
        <v>66</v>
      </c>
      <c r="D26" s="49" t="s">
        <v>2</v>
      </c>
      <c r="E26" s="19"/>
      <c r="F26" s="49"/>
      <c r="G26" s="105"/>
      <c r="H26" s="133"/>
      <c r="I26" s="134"/>
      <c r="J26" s="134"/>
      <c r="K26" s="196"/>
    </row>
    <row r="27" spans="1:11" ht="25" customHeight="1">
      <c r="A27" s="47">
        <v>23</v>
      </c>
      <c r="B27" s="48" t="s">
        <v>67</v>
      </c>
      <c r="C27" s="48" t="s">
        <v>60</v>
      </c>
      <c r="D27" s="49" t="s">
        <v>321</v>
      </c>
      <c r="E27" s="19"/>
      <c r="F27" s="49"/>
      <c r="G27" s="105"/>
      <c r="H27" s="133"/>
      <c r="I27" s="134"/>
      <c r="J27" s="134"/>
      <c r="K27" s="196"/>
    </row>
    <row r="28" spans="1:11" ht="25" customHeight="1">
      <c r="A28" s="47">
        <v>24</v>
      </c>
      <c r="B28" s="128" t="s">
        <v>68</v>
      </c>
      <c r="C28" s="127" t="s">
        <v>69</v>
      </c>
      <c r="D28" s="127" t="s">
        <v>2</v>
      </c>
      <c r="E28" s="101"/>
      <c r="F28" s="127"/>
      <c r="G28" s="98"/>
      <c r="H28" s="133"/>
      <c r="I28" s="134"/>
      <c r="J28" s="134"/>
      <c r="K28" s="196"/>
    </row>
    <row r="29" spans="1:11" ht="25" customHeight="1">
      <c r="A29" s="47">
        <v>25</v>
      </c>
      <c r="B29" s="128" t="s">
        <v>70</v>
      </c>
      <c r="C29" s="127" t="s">
        <v>69</v>
      </c>
      <c r="D29" s="127" t="s">
        <v>2</v>
      </c>
      <c r="E29" s="101"/>
      <c r="F29" s="127"/>
      <c r="G29" s="102"/>
      <c r="H29" s="135"/>
      <c r="I29" s="136"/>
      <c r="J29" s="136"/>
      <c r="K29" s="196"/>
    </row>
    <row r="30" spans="1:11" ht="25" customHeight="1">
      <c r="A30" s="47">
        <v>26</v>
      </c>
      <c r="B30" s="128" t="s">
        <v>71</v>
      </c>
      <c r="C30" s="127" t="s">
        <v>69</v>
      </c>
      <c r="D30" s="127" t="s">
        <v>2</v>
      </c>
      <c r="E30" s="101"/>
      <c r="F30" s="127"/>
      <c r="G30" s="98"/>
      <c r="H30" s="133"/>
      <c r="I30" s="49"/>
      <c r="J30" s="49"/>
      <c r="K30" s="196"/>
    </row>
    <row r="31" spans="1:11" ht="25" customHeight="1">
      <c r="A31" s="47">
        <v>27</v>
      </c>
      <c r="B31" s="128" t="s">
        <v>72</v>
      </c>
      <c r="C31" s="127" t="s">
        <v>69</v>
      </c>
      <c r="D31" s="127" t="s">
        <v>2</v>
      </c>
      <c r="E31" s="101"/>
      <c r="F31" s="127"/>
      <c r="G31" s="98"/>
      <c r="H31" s="133"/>
      <c r="I31" s="49"/>
      <c r="J31" s="49"/>
      <c r="K31" s="196"/>
    </row>
    <row r="32" spans="1:11" ht="25" customHeight="1">
      <c r="A32" s="47">
        <v>28</v>
      </c>
      <c r="B32" s="128" t="s">
        <v>73</v>
      </c>
      <c r="C32" s="127" t="s">
        <v>69</v>
      </c>
      <c r="D32" s="127" t="s">
        <v>2</v>
      </c>
      <c r="E32" s="101"/>
      <c r="F32" s="127"/>
      <c r="G32" s="98"/>
      <c r="H32" s="133"/>
      <c r="I32" s="49"/>
      <c r="J32" s="49"/>
      <c r="K32" s="196"/>
    </row>
    <row r="33" spans="1:11" ht="25" customHeight="1">
      <c r="A33" s="47">
        <v>29</v>
      </c>
      <c r="B33" s="128" t="s">
        <v>74</v>
      </c>
      <c r="C33" s="127" t="s">
        <v>75</v>
      </c>
      <c r="D33" s="127" t="s">
        <v>58</v>
      </c>
      <c r="E33" s="101"/>
      <c r="F33" s="127"/>
      <c r="G33" s="98"/>
      <c r="H33" s="133"/>
      <c r="I33" s="49"/>
      <c r="J33" s="49"/>
      <c r="K33" s="196" t="s">
        <v>381</v>
      </c>
    </row>
    <row r="34" spans="1:11" ht="25" customHeight="1">
      <c r="A34" s="47">
        <v>30</v>
      </c>
      <c r="B34" s="128" t="s">
        <v>76</v>
      </c>
      <c r="C34" s="127" t="s">
        <v>69</v>
      </c>
      <c r="D34" s="127" t="s">
        <v>2</v>
      </c>
      <c r="E34" s="101"/>
      <c r="F34" s="127"/>
      <c r="G34" s="98"/>
      <c r="H34" s="133"/>
      <c r="I34" s="49"/>
      <c r="J34" s="49"/>
      <c r="K34" s="196"/>
    </row>
    <row r="35" spans="1:11" ht="25" customHeight="1">
      <c r="A35" s="47">
        <v>31</v>
      </c>
      <c r="B35" s="128" t="s">
        <v>77</v>
      </c>
      <c r="C35" s="127" t="s">
        <v>6</v>
      </c>
      <c r="D35" s="127" t="s">
        <v>2</v>
      </c>
      <c r="E35" s="101"/>
      <c r="F35" s="127"/>
      <c r="G35" s="102"/>
      <c r="H35" s="135"/>
      <c r="I35" s="136"/>
      <c r="J35" s="136"/>
      <c r="K35" s="196"/>
    </row>
    <row r="36" spans="1:11" ht="25" customHeight="1">
      <c r="A36" s="47">
        <v>32</v>
      </c>
      <c r="B36" s="120" t="s">
        <v>78</v>
      </c>
      <c r="C36" s="127" t="s">
        <v>79</v>
      </c>
      <c r="D36" s="127" t="s">
        <v>80</v>
      </c>
      <c r="E36" s="101"/>
      <c r="F36" s="127"/>
      <c r="G36" s="102"/>
      <c r="H36" s="135"/>
      <c r="I36" s="136"/>
      <c r="J36" s="136"/>
      <c r="K36" s="196"/>
    </row>
    <row r="37" spans="1:11" ht="25" customHeight="1">
      <c r="A37" s="47">
        <v>33</v>
      </c>
      <c r="B37" s="128" t="s">
        <v>81</v>
      </c>
      <c r="C37" s="127" t="s">
        <v>6</v>
      </c>
      <c r="D37" s="127" t="s">
        <v>2</v>
      </c>
      <c r="E37" s="101"/>
      <c r="F37" s="127"/>
      <c r="G37" s="98"/>
      <c r="H37" s="133"/>
      <c r="I37" s="49"/>
      <c r="J37" s="49"/>
      <c r="K37" s="196"/>
    </row>
    <row r="38" spans="1:11" ht="25" customHeight="1">
      <c r="A38" s="47">
        <v>34</v>
      </c>
      <c r="B38" s="128" t="s">
        <v>82</v>
      </c>
      <c r="C38" s="127" t="s">
        <v>83</v>
      </c>
      <c r="D38" s="127" t="s">
        <v>80</v>
      </c>
      <c r="E38" s="101"/>
      <c r="F38" s="127"/>
      <c r="G38" s="102"/>
      <c r="H38" s="135"/>
      <c r="I38" s="136"/>
      <c r="J38" s="136"/>
      <c r="K38" s="196"/>
    </row>
    <row r="39" spans="1:11" ht="25" customHeight="1">
      <c r="A39" s="47">
        <v>35</v>
      </c>
      <c r="B39" s="120" t="s">
        <v>325</v>
      </c>
      <c r="C39" s="127" t="s">
        <v>84</v>
      </c>
      <c r="D39" s="127" t="s">
        <v>4</v>
      </c>
      <c r="E39" s="101"/>
      <c r="F39" s="127"/>
      <c r="G39" s="98"/>
      <c r="H39" s="133"/>
      <c r="I39" s="49"/>
      <c r="J39" s="49"/>
      <c r="K39" s="196"/>
    </row>
    <row r="40" spans="1:11" ht="25" customHeight="1">
      <c r="A40" s="47">
        <v>36</v>
      </c>
      <c r="B40" s="120" t="s">
        <v>85</v>
      </c>
      <c r="C40" s="127" t="s">
        <v>86</v>
      </c>
      <c r="D40" s="127" t="s">
        <v>58</v>
      </c>
      <c r="E40" s="101"/>
      <c r="F40" s="127"/>
      <c r="G40" s="102"/>
      <c r="H40" s="135"/>
      <c r="I40" s="136"/>
      <c r="J40" s="136"/>
      <c r="K40" s="196"/>
    </row>
    <row r="41" spans="1:11" ht="25" customHeight="1">
      <c r="A41" s="47">
        <v>37</v>
      </c>
      <c r="B41" s="128" t="s">
        <v>326</v>
      </c>
      <c r="C41" s="127" t="s">
        <v>87</v>
      </c>
      <c r="D41" s="127" t="s">
        <v>80</v>
      </c>
      <c r="E41" s="101"/>
      <c r="F41" s="127"/>
      <c r="G41" s="102"/>
      <c r="H41" s="135"/>
      <c r="I41" s="136"/>
      <c r="J41" s="136"/>
      <c r="K41" s="196"/>
    </row>
    <row r="42" spans="1:11" ht="25" customHeight="1">
      <c r="A42" s="47">
        <v>38</v>
      </c>
      <c r="B42" s="128" t="s">
        <v>88</v>
      </c>
      <c r="C42" s="127" t="s">
        <v>89</v>
      </c>
      <c r="D42" s="127" t="s">
        <v>90</v>
      </c>
      <c r="E42" s="101"/>
      <c r="F42" s="127"/>
      <c r="G42" s="98"/>
      <c r="H42" s="133"/>
      <c r="I42" s="49"/>
      <c r="J42" s="49"/>
      <c r="K42" s="196"/>
    </row>
    <row r="43" spans="1:11" ht="25" customHeight="1">
      <c r="A43" s="47">
        <v>39</v>
      </c>
      <c r="B43" s="120" t="s">
        <v>91</v>
      </c>
      <c r="C43" s="127" t="s">
        <v>92</v>
      </c>
      <c r="D43" s="127" t="s">
        <v>80</v>
      </c>
      <c r="E43" s="101"/>
      <c r="F43" s="127"/>
      <c r="G43" s="98"/>
      <c r="H43" s="133"/>
      <c r="I43" s="49"/>
      <c r="J43" s="49"/>
      <c r="K43" s="196"/>
    </row>
    <row r="44" spans="1:11" ht="25" customHeight="1">
      <c r="A44" s="47">
        <v>40</v>
      </c>
      <c r="B44" s="120" t="s">
        <v>327</v>
      </c>
      <c r="C44" s="127" t="s">
        <v>328</v>
      </c>
      <c r="D44" s="127" t="s">
        <v>329</v>
      </c>
      <c r="E44" s="101"/>
      <c r="F44" s="127"/>
      <c r="G44" s="102"/>
      <c r="H44" s="135"/>
      <c r="I44" s="136"/>
      <c r="J44" s="136"/>
      <c r="K44" s="196"/>
    </row>
    <row r="45" spans="1:11" ht="25" customHeight="1">
      <c r="A45" s="47">
        <v>41</v>
      </c>
      <c r="B45" s="120" t="s">
        <v>93</v>
      </c>
      <c r="C45" s="127" t="s">
        <v>6</v>
      </c>
      <c r="D45" s="127" t="s">
        <v>2</v>
      </c>
      <c r="E45" s="101"/>
      <c r="F45" s="127"/>
      <c r="G45" s="98"/>
      <c r="H45" s="133"/>
      <c r="I45" s="49"/>
      <c r="J45" s="49"/>
      <c r="K45" s="196"/>
    </row>
    <row r="46" spans="1:11" ht="25" customHeight="1">
      <c r="A46" s="47">
        <v>42</v>
      </c>
      <c r="B46" s="120" t="s">
        <v>94</v>
      </c>
      <c r="C46" s="127" t="s">
        <v>95</v>
      </c>
      <c r="D46" s="127" t="s">
        <v>96</v>
      </c>
      <c r="E46" s="101"/>
      <c r="F46" s="127"/>
      <c r="G46" s="98"/>
      <c r="H46" s="133"/>
      <c r="I46" s="49"/>
      <c r="J46" s="49"/>
      <c r="K46" s="196"/>
    </row>
    <row r="47" spans="1:11" ht="25" customHeight="1">
      <c r="A47" s="47">
        <v>43</v>
      </c>
      <c r="B47" s="128" t="s">
        <v>330</v>
      </c>
      <c r="C47" s="127" t="s">
        <v>331</v>
      </c>
      <c r="D47" s="48" t="s">
        <v>80</v>
      </c>
      <c r="E47" s="18"/>
      <c r="F47" s="48"/>
      <c r="G47" s="104"/>
      <c r="H47" s="137"/>
      <c r="I47" s="48"/>
      <c r="J47" s="48"/>
      <c r="K47" s="196" t="s">
        <v>381</v>
      </c>
    </row>
    <row r="48" spans="1:11" ht="25" customHeight="1">
      <c r="A48" s="47">
        <v>44</v>
      </c>
      <c r="B48" s="128" t="s">
        <v>97</v>
      </c>
      <c r="C48" s="127" t="s">
        <v>98</v>
      </c>
      <c r="D48" s="48" t="s">
        <v>2</v>
      </c>
      <c r="E48" s="18"/>
      <c r="F48" s="48"/>
      <c r="G48" s="104"/>
      <c r="H48" s="137"/>
      <c r="I48" s="48"/>
      <c r="J48" s="48"/>
      <c r="K48" s="196"/>
    </row>
    <row r="49" spans="1:11" ht="25" customHeight="1">
      <c r="A49" s="47">
        <v>45</v>
      </c>
      <c r="B49" s="120" t="s">
        <v>99</v>
      </c>
      <c r="C49" s="127" t="s">
        <v>100</v>
      </c>
      <c r="D49" s="48" t="s">
        <v>4</v>
      </c>
      <c r="E49" s="18"/>
      <c r="F49" s="48"/>
      <c r="G49" s="105"/>
      <c r="H49" s="138"/>
      <c r="I49" s="129"/>
      <c r="J49" s="129"/>
      <c r="K49" s="196"/>
    </row>
    <row r="50" spans="1:11" ht="25" customHeight="1">
      <c r="A50" s="47">
        <v>46</v>
      </c>
      <c r="B50" s="128" t="s">
        <v>101</v>
      </c>
      <c r="C50" s="127" t="s">
        <v>6</v>
      </c>
      <c r="D50" s="48" t="s">
        <v>2</v>
      </c>
      <c r="E50" s="18"/>
      <c r="F50" s="48"/>
      <c r="G50" s="104"/>
      <c r="H50" s="137"/>
      <c r="I50" s="48"/>
      <c r="J50" s="48"/>
      <c r="K50" s="196"/>
    </row>
    <row r="51" spans="1:11" ht="25" customHeight="1">
      <c r="A51" s="47">
        <v>47</v>
      </c>
      <c r="B51" s="128" t="s">
        <v>102</v>
      </c>
      <c r="C51" s="127" t="s">
        <v>6</v>
      </c>
      <c r="D51" s="48" t="s">
        <v>2</v>
      </c>
      <c r="E51" s="18"/>
      <c r="F51" s="48"/>
      <c r="G51" s="105"/>
      <c r="H51" s="138"/>
      <c r="I51" s="129"/>
      <c r="J51" s="129"/>
      <c r="K51" s="196"/>
    </row>
    <row r="52" spans="1:11" ht="25" customHeight="1">
      <c r="A52" s="47">
        <v>48</v>
      </c>
      <c r="B52" s="128" t="s">
        <v>103</v>
      </c>
      <c r="C52" s="127" t="s">
        <v>6</v>
      </c>
      <c r="D52" s="48" t="s">
        <v>2</v>
      </c>
      <c r="E52" s="18"/>
      <c r="F52" s="48"/>
      <c r="G52" s="104"/>
      <c r="H52" s="137"/>
      <c r="I52" s="48"/>
      <c r="J52" s="48"/>
      <c r="K52" s="196"/>
    </row>
    <row r="53" spans="1:11" ht="25" customHeight="1">
      <c r="A53" s="47">
        <v>49</v>
      </c>
      <c r="B53" s="128" t="s">
        <v>104</v>
      </c>
      <c r="C53" s="127" t="s">
        <v>6</v>
      </c>
      <c r="D53" s="48" t="s">
        <v>2</v>
      </c>
      <c r="E53" s="18"/>
      <c r="F53" s="48"/>
      <c r="G53" s="105"/>
      <c r="H53" s="138"/>
      <c r="I53" s="129"/>
      <c r="J53" s="129"/>
      <c r="K53" s="196"/>
    </row>
    <row r="54" spans="1:11" ht="25" customHeight="1">
      <c r="A54" s="47">
        <v>50</v>
      </c>
      <c r="B54" s="128" t="s">
        <v>105</v>
      </c>
      <c r="C54" s="127" t="s">
        <v>6</v>
      </c>
      <c r="D54" s="48" t="s">
        <v>2</v>
      </c>
      <c r="E54" s="18"/>
      <c r="F54" s="48"/>
      <c r="G54" s="105"/>
      <c r="H54" s="138"/>
      <c r="I54" s="129"/>
      <c r="J54" s="129"/>
      <c r="K54" s="196"/>
    </row>
    <row r="55" spans="1:11" ht="25" customHeight="1">
      <c r="A55" s="47">
        <v>51</v>
      </c>
      <c r="B55" s="48" t="s">
        <v>106</v>
      </c>
      <c r="C55" s="48" t="s">
        <v>107</v>
      </c>
      <c r="D55" s="49" t="s">
        <v>4</v>
      </c>
      <c r="E55" s="19"/>
      <c r="F55" s="49"/>
      <c r="G55" s="98"/>
      <c r="H55" s="133"/>
      <c r="I55" s="49"/>
      <c r="J55" s="49"/>
      <c r="K55" s="196"/>
    </row>
    <row r="56" spans="1:11" ht="25" customHeight="1">
      <c r="A56" s="47">
        <v>52</v>
      </c>
      <c r="B56" s="48" t="s">
        <v>108</v>
      </c>
      <c r="C56" s="129" t="s">
        <v>109</v>
      </c>
      <c r="D56" s="49" t="s">
        <v>4</v>
      </c>
      <c r="E56" s="19"/>
      <c r="F56" s="49"/>
      <c r="G56" s="98"/>
      <c r="H56" s="133"/>
      <c r="I56" s="49"/>
      <c r="J56" s="49"/>
      <c r="K56" s="196"/>
    </row>
    <row r="57" spans="1:11" ht="25" customHeight="1">
      <c r="A57" s="47">
        <v>53</v>
      </c>
      <c r="B57" s="48" t="s">
        <v>110</v>
      </c>
      <c r="C57" s="48" t="s">
        <v>111</v>
      </c>
      <c r="D57" s="49" t="s">
        <v>4</v>
      </c>
      <c r="E57" s="19"/>
      <c r="F57" s="49"/>
      <c r="G57" s="98"/>
      <c r="H57" s="133"/>
      <c r="I57" s="48"/>
      <c r="J57" s="48"/>
      <c r="K57" s="196"/>
    </row>
    <row r="58" spans="1:11" ht="25" customHeight="1">
      <c r="A58" s="47">
        <v>54</v>
      </c>
      <c r="B58" s="48" t="s">
        <v>112</v>
      </c>
      <c r="C58" s="48" t="s">
        <v>113</v>
      </c>
      <c r="D58" s="49" t="s">
        <v>4</v>
      </c>
      <c r="E58" s="19"/>
      <c r="F58" s="49"/>
      <c r="G58" s="98"/>
      <c r="H58" s="133"/>
      <c r="I58" s="48"/>
      <c r="J58" s="48"/>
      <c r="K58" s="196"/>
    </row>
    <row r="59" spans="1:11" ht="25" customHeight="1">
      <c r="A59" s="47">
        <v>55</v>
      </c>
      <c r="B59" s="48" t="s">
        <v>114</v>
      </c>
      <c r="C59" s="48" t="s">
        <v>115</v>
      </c>
      <c r="D59" s="49" t="s">
        <v>80</v>
      </c>
      <c r="E59" s="19"/>
      <c r="F59" s="49"/>
      <c r="G59" s="98"/>
      <c r="H59" s="133"/>
      <c r="I59" s="49"/>
      <c r="J59" s="49"/>
      <c r="K59" s="196"/>
    </row>
    <row r="60" spans="1:11" ht="25" customHeight="1">
      <c r="A60" s="47">
        <v>56</v>
      </c>
      <c r="B60" s="48" t="s">
        <v>116</v>
      </c>
      <c r="C60" s="48" t="s">
        <v>6</v>
      </c>
      <c r="D60" s="48" t="s">
        <v>2</v>
      </c>
      <c r="E60" s="18"/>
      <c r="F60" s="48"/>
      <c r="G60" s="98"/>
      <c r="H60" s="133"/>
      <c r="I60" s="48"/>
      <c r="J60" s="48"/>
      <c r="K60" s="196"/>
    </row>
    <row r="61" spans="1:11" ht="25" customHeight="1">
      <c r="A61" s="47">
        <v>57</v>
      </c>
      <c r="B61" s="48" t="s">
        <v>332</v>
      </c>
      <c r="C61" s="48" t="s">
        <v>117</v>
      </c>
      <c r="D61" s="48" t="s">
        <v>4</v>
      </c>
      <c r="E61" s="18"/>
      <c r="F61" s="48"/>
      <c r="G61" s="98"/>
      <c r="H61" s="133"/>
      <c r="I61" s="48"/>
      <c r="J61" s="48"/>
      <c r="K61" s="196" t="s">
        <v>381</v>
      </c>
    </row>
    <row r="62" spans="1:11" ht="25" customHeight="1">
      <c r="A62" s="47">
        <v>58</v>
      </c>
      <c r="B62" s="48" t="s">
        <v>118</v>
      </c>
      <c r="C62" s="48" t="s">
        <v>6</v>
      </c>
      <c r="D62" s="48" t="s">
        <v>2</v>
      </c>
      <c r="E62" s="18"/>
      <c r="F62" s="48"/>
      <c r="G62" s="98"/>
      <c r="H62" s="133"/>
      <c r="I62" s="48"/>
      <c r="J62" s="48"/>
      <c r="K62" s="196"/>
    </row>
    <row r="63" spans="1:11" ht="25" customHeight="1">
      <c r="A63" s="47">
        <v>59</v>
      </c>
      <c r="B63" s="48" t="s">
        <v>119</v>
      </c>
      <c r="C63" s="129" t="s">
        <v>120</v>
      </c>
      <c r="D63" s="49" t="s">
        <v>4</v>
      </c>
      <c r="E63" s="19"/>
      <c r="F63" s="49"/>
      <c r="G63" s="98"/>
      <c r="H63" s="133"/>
      <c r="I63" s="48"/>
      <c r="J63" s="48"/>
      <c r="K63" s="196"/>
    </row>
    <row r="64" spans="1:11" ht="25" customHeight="1">
      <c r="A64" s="47">
        <v>60</v>
      </c>
      <c r="B64" s="48" t="s">
        <v>121</v>
      </c>
      <c r="C64" s="48" t="s">
        <v>122</v>
      </c>
      <c r="D64" s="49" t="s">
        <v>4</v>
      </c>
      <c r="E64" s="19"/>
      <c r="F64" s="49"/>
      <c r="G64" s="98"/>
      <c r="H64" s="133"/>
      <c r="I64" s="48"/>
      <c r="J64" s="48"/>
      <c r="K64" s="196"/>
    </row>
    <row r="65" spans="1:11" ht="25" customHeight="1">
      <c r="A65" s="47">
        <v>61</v>
      </c>
      <c r="B65" s="48" t="s">
        <v>123</v>
      </c>
      <c r="C65" s="48" t="s">
        <v>124</v>
      </c>
      <c r="D65" s="49" t="s">
        <v>4</v>
      </c>
      <c r="E65" s="19"/>
      <c r="F65" s="49"/>
      <c r="G65" s="98"/>
      <c r="H65" s="133"/>
      <c r="I65" s="48"/>
      <c r="J65" s="48"/>
      <c r="K65" s="196"/>
    </row>
    <row r="66" spans="1:11" ht="25" customHeight="1">
      <c r="A66" s="47">
        <v>62</v>
      </c>
      <c r="B66" s="48" t="s">
        <v>125</v>
      </c>
      <c r="C66" s="48" t="s">
        <v>126</v>
      </c>
      <c r="D66" s="49" t="s">
        <v>4</v>
      </c>
      <c r="E66" s="19"/>
      <c r="F66" s="49"/>
      <c r="G66" s="98"/>
      <c r="H66" s="133"/>
      <c r="I66" s="48"/>
      <c r="J66" s="48"/>
      <c r="K66" s="196"/>
    </row>
    <row r="67" spans="1:11" ht="25" customHeight="1">
      <c r="A67" s="47">
        <v>63</v>
      </c>
      <c r="B67" s="48" t="s">
        <v>127</v>
      </c>
      <c r="C67" s="48" t="s">
        <v>128</v>
      </c>
      <c r="D67" s="48" t="s">
        <v>80</v>
      </c>
      <c r="E67" s="18"/>
      <c r="F67" s="48"/>
      <c r="G67" s="98"/>
      <c r="H67" s="133"/>
      <c r="I67" s="48"/>
      <c r="J67" s="48"/>
      <c r="K67" s="196"/>
    </row>
    <row r="68" spans="1:11" ht="25" customHeight="1">
      <c r="A68" s="47">
        <v>64</v>
      </c>
      <c r="B68" s="120" t="s">
        <v>129</v>
      </c>
      <c r="C68" s="130" t="s">
        <v>130</v>
      </c>
      <c r="D68" s="49" t="s">
        <v>4</v>
      </c>
      <c r="E68" s="19"/>
      <c r="F68" s="49"/>
      <c r="G68" s="98"/>
      <c r="H68" s="133"/>
      <c r="I68" s="48"/>
      <c r="J68" s="48"/>
      <c r="K68" s="196"/>
    </row>
    <row r="69" spans="1:11" ht="25" customHeight="1">
      <c r="A69" s="47">
        <v>65</v>
      </c>
      <c r="B69" s="48" t="s">
        <v>131</v>
      </c>
      <c r="C69" s="48" t="s">
        <v>6</v>
      </c>
      <c r="D69" s="48" t="s">
        <v>2</v>
      </c>
      <c r="E69" s="18"/>
      <c r="F69" s="48"/>
      <c r="G69" s="98"/>
      <c r="H69" s="133"/>
      <c r="I69" s="48"/>
      <c r="J69" s="48"/>
      <c r="K69" s="196"/>
    </row>
    <row r="70" spans="1:11" ht="25" customHeight="1">
      <c r="A70" s="47">
        <v>66</v>
      </c>
      <c r="B70" s="48" t="s">
        <v>132</v>
      </c>
      <c r="C70" s="48" t="s">
        <v>6</v>
      </c>
      <c r="D70" s="48" t="s">
        <v>2</v>
      </c>
      <c r="E70" s="18"/>
      <c r="F70" s="48"/>
      <c r="G70" s="98"/>
      <c r="H70" s="133"/>
      <c r="I70" s="48"/>
      <c r="J70" s="48"/>
      <c r="K70" s="196"/>
    </row>
    <row r="71" spans="1:11" ht="25" customHeight="1">
      <c r="A71" s="47">
        <v>67</v>
      </c>
      <c r="B71" s="120" t="s">
        <v>333</v>
      </c>
      <c r="C71" s="130" t="s">
        <v>133</v>
      </c>
      <c r="D71" s="49" t="s">
        <v>4</v>
      </c>
      <c r="E71" s="19"/>
      <c r="F71" s="49"/>
      <c r="G71" s="98"/>
      <c r="H71" s="133"/>
      <c r="I71" s="48"/>
      <c r="J71" s="48"/>
      <c r="K71" s="196"/>
    </row>
    <row r="72" spans="1:11" ht="25" customHeight="1">
      <c r="A72" s="47">
        <v>68</v>
      </c>
      <c r="B72" s="48" t="s">
        <v>134</v>
      </c>
      <c r="C72" s="48" t="s">
        <v>6</v>
      </c>
      <c r="D72" s="49" t="s">
        <v>2</v>
      </c>
      <c r="E72" s="19"/>
      <c r="F72" s="49"/>
      <c r="G72" s="98"/>
      <c r="H72" s="133"/>
      <c r="I72" s="49"/>
      <c r="J72" s="49"/>
      <c r="K72" s="196"/>
    </row>
    <row r="73" spans="1:11" ht="25" customHeight="1">
      <c r="A73" s="47">
        <v>69</v>
      </c>
      <c r="B73" s="48" t="s">
        <v>81</v>
      </c>
      <c r="C73" s="48" t="s">
        <v>334</v>
      </c>
      <c r="D73" s="49" t="s">
        <v>2</v>
      </c>
      <c r="E73" s="19"/>
      <c r="F73" s="49"/>
      <c r="G73" s="98"/>
      <c r="H73" s="133"/>
      <c r="I73" s="49"/>
      <c r="J73" s="49"/>
      <c r="K73" s="196"/>
    </row>
    <row r="74" spans="1:11" ht="25" customHeight="1">
      <c r="A74" s="47">
        <v>70</v>
      </c>
      <c r="B74" s="48" t="s">
        <v>135</v>
      </c>
      <c r="C74" s="48" t="s">
        <v>335</v>
      </c>
      <c r="D74" s="49" t="s">
        <v>2</v>
      </c>
      <c r="E74" s="19"/>
      <c r="F74" s="49"/>
      <c r="G74" s="98"/>
      <c r="H74" s="133"/>
      <c r="I74" s="49"/>
      <c r="J74" s="49"/>
      <c r="K74" s="196"/>
    </row>
    <row r="75" spans="1:11" ht="25" customHeight="1">
      <c r="A75" s="47">
        <v>71</v>
      </c>
      <c r="B75" s="48" t="s">
        <v>136</v>
      </c>
      <c r="C75" s="48" t="s">
        <v>49</v>
      </c>
      <c r="D75" s="49" t="s">
        <v>2</v>
      </c>
      <c r="E75" s="19"/>
      <c r="F75" s="49"/>
      <c r="G75" s="98"/>
      <c r="H75" s="133"/>
      <c r="I75" s="49"/>
      <c r="J75" s="49"/>
      <c r="K75" s="196" t="s">
        <v>381</v>
      </c>
    </row>
    <row r="76" spans="1:11" ht="25" customHeight="1">
      <c r="A76" s="47">
        <v>72</v>
      </c>
      <c r="B76" s="48" t="s">
        <v>336</v>
      </c>
      <c r="C76" s="48" t="s">
        <v>337</v>
      </c>
      <c r="D76" s="49" t="s">
        <v>4</v>
      </c>
      <c r="E76" s="19"/>
      <c r="F76" s="49"/>
      <c r="G76" s="98"/>
      <c r="H76" s="133"/>
      <c r="I76" s="49"/>
      <c r="J76" s="49"/>
      <c r="K76" s="196"/>
    </row>
    <row r="77" spans="1:11" ht="25" customHeight="1">
      <c r="A77" s="47">
        <v>73</v>
      </c>
      <c r="B77" s="48" t="s">
        <v>137</v>
      </c>
      <c r="C77" s="48" t="s">
        <v>138</v>
      </c>
      <c r="D77" s="49" t="s">
        <v>4</v>
      </c>
      <c r="E77" s="19"/>
      <c r="F77" s="49"/>
      <c r="G77" s="98"/>
      <c r="H77" s="133"/>
      <c r="I77" s="49"/>
      <c r="J77" s="49"/>
      <c r="K77" s="196"/>
    </row>
    <row r="78" spans="1:11" ht="25" customHeight="1">
      <c r="A78" s="47">
        <v>74</v>
      </c>
      <c r="B78" s="48" t="s">
        <v>139</v>
      </c>
      <c r="C78" s="48" t="s">
        <v>140</v>
      </c>
      <c r="D78" s="49" t="s">
        <v>338</v>
      </c>
      <c r="E78" s="19"/>
      <c r="F78" s="49"/>
      <c r="G78" s="98"/>
      <c r="H78" s="133"/>
      <c r="I78" s="49"/>
      <c r="J78" s="49"/>
      <c r="K78" s="196"/>
    </row>
    <row r="79" spans="1:11" ht="25" customHeight="1">
      <c r="A79" s="47">
        <v>75</v>
      </c>
      <c r="B79" s="48" t="s">
        <v>141</v>
      </c>
      <c r="C79" s="48" t="s">
        <v>142</v>
      </c>
      <c r="D79" s="49" t="s">
        <v>339</v>
      </c>
      <c r="E79" s="19"/>
      <c r="F79" s="49"/>
      <c r="G79" s="98"/>
      <c r="H79" s="133"/>
      <c r="I79" s="49"/>
      <c r="J79" s="49"/>
      <c r="K79" s="196"/>
    </row>
    <row r="80" spans="1:11" ht="25" customHeight="1">
      <c r="A80" s="47">
        <v>76</v>
      </c>
      <c r="B80" s="48" t="s">
        <v>143</v>
      </c>
      <c r="C80" s="48" t="s">
        <v>47</v>
      </c>
      <c r="D80" s="49" t="s">
        <v>2</v>
      </c>
      <c r="E80" s="19"/>
      <c r="F80" s="49"/>
      <c r="G80" s="98"/>
      <c r="H80" s="133"/>
      <c r="I80" s="49"/>
      <c r="J80" s="49"/>
      <c r="K80" s="196"/>
    </row>
    <row r="81" spans="1:38" ht="25" customHeight="1">
      <c r="A81" s="47">
        <v>77</v>
      </c>
      <c r="B81" s="48" t="s">
        <v>144</v>
      </c>
      <c r="C81" s="48" t="s">
        <v>6</v>
      </c>
      <c r="D81" s="49" t="s">
        <v>2</v>
      </c>
      <c r="E81" s="19"/>
      <c r="F81" s="49"/>
      <c r="G81" s="98"/>
      <c r="H81" s="133"/>
      <c r="I81" s="49"/>
      <c r="J81" s="49"/>
      <c r="K81" s="196"/>
    </row>
    <row r="82" spans="1:38" ht="25" customHeight="1">
      <c r="A82" s="47">
        <v>78</v>
      </c>
      <c r="B82" s="48" t="s">
        <v>145</v>
      </c>
      <c r="C82" s="48" t="s">
        <v>146</v>
      </c>
      <c r="D82" s="49" t="s">
        <v>339</v>
      </c>
      <c r="E82" s="19"/>
      <c r="F82" s="49"/>
      <c r="G82" s="98"/>
      <c r="H82" s="133"/>
      <c r="I82" s="49"/>
      <c r="J82" s="49"/>
      <c r="K82" s="196"/>
    </row>
    <row r="83" spans="1:38" ht="25" customHeight="1">
      <c r="A83" s="47">
        <v>79</v>
      </c>
      <c r="B83" s="48" t="s">
        <v>147</v>
      </c>
      <c r="C83" s="48" t="s">
        <v>340</v>
      </c>
      <c r="D83" s="48" t="s">
        <v>2</v>
      </c>
      <c r="E83" s="18"/>
      <c r="F83" s="48"/>
      <c r="G83" s="98"/>
      <c r="H83" s="133"/>
      <c r="I83" s="49"/>
      <c r="J83" s="49"/>
      <c r="K83" s="196"/>
    </row>
    <row r="84" spans="1:38" ht="25" customHeight="1">
      <c r="A84" s="47">
        <v>80</v>
      </c>
      <c r="B84" s="48" t="s">
        <v>341</v>
      </c>
      <c r="C84" s="48" t="s">
        <v>342</v>
      </c>
      <c r="D84" s="48" t="s">
        <v>343</v>
      </c>
      <c r="E84" s="18"/>
      <c r="F84" s="48"/>
      <c r="G84" s="98"/>
      <c r="H84" s="133"/>
      <c r="I84" s="48"/>
      <c r="J84" s="48"/>
      <c r="K84" s="196"/>
    </row>
    <row r="85" spans="1:38" ht="25" customHeight="1">
      <c r="A85" s="47">
        <v>81</v>
      </c>
      <c r="B85" s="48" t="s">
        <v>148</v>
      </c>
      <c r="C85" s="48" t="s">
        <v>344</v>
      </c>
      <c r="D85" s="49" t="s">
        <v>339</v>
      </c>
      <c r="E85" s="19"/>
      <c r="F85" s="49"/>
      <c r="G85" s="98"/>
      <c r="H85" s="133"/>
      <c r="I85" s="48"/>
      <c r="J85" s="48"/>
      <c r="K85" s="196"/>
    </row>
    <row r="86" spans="1:38" ht="25" customHeight="1">
      <c r="A86" s="47">
        <v>82</v>
      </c>
      <c r="B86" s="48" t="s">
        <v>149</v>
      </c>
      <c r="C86" s="48" t="s">
        <v>6</v>
      </c>
      <c r="D86" s="48" t="s">
        <v>2</v>
      </c>
      <c r="E86" s="18"/>
      <c r="F86" s="48"/>
      <c r="G86" s="98"/>
      <c r="H86" s="133"/>
      <c r="I86" s="48"/>
      <c r="J86" s="48"/>
      <c r="K86" s="196"/>
    </row>
    <row r="87" spans="1:38" ht="25" customHeight="1">
      <c r="A87" s="47">
        <v>83</v>
      </c>
      <c r="B87" s="48" t="s">
        <v>150</v>
      </c>
      <c r="C87" s="48" t="s">
        <v>6</v>
      </c>
      <c r="D87" s="48" t="s">
        <v>2</v>
      </c>
      <c r="E87" s="18"/>
      <c r="F87" s="48"/>
      <c r="G87" s="98"/>
      <c r="H87" s="133"/>
      <c r="I87" s="48"/>
      <c r="J87" s="48"/>
      <c r="K87" s="196"/>
    </row>
    <row r="88" spans="1:38" ht="25" customHeight="1">
      <c r="A88" s="47">
        <v>84</v>
      </c>
      <c r="B88" s="48" t="s">
        <v>151</v>
      </c>
      <c r="C88" s="48" t="s">
        <v>6</v>
      </c>
      <c r="D88" s="48" t="s">
        <v>2</v>
      </c>
      <c r="E88" s="18"/>
      <c r="F88" s="48"/>
      <c r="G88" s="98"/>
      <c r="H88" s="133"/>
      <c r="I88" s="48"/>
      <c r="J88" s="48"/>
      <c r="K88" s="196"/>
    </row>
    <row r="89" spans="1:38" s="107" customFormat="1" ht="25" customHeight="1">
      <c r="A89" s="47">
        <v>85</v>
      </c>
      <c r="B89" s="48" t="s">
        <v>152</v>
      </c>
      <c r="C89" s="48" t="s">
        <v>6</v>
      </c>
      <c r="D89" s="48" t="s">
        <v>2</v>
      </c>
      <c r="E89" s="18"/>
      <c r="F89" s="48"/>
      <c r="G89" s="98"/>
      <c r="H89" s="133"/>
      <c r="I89" s="48"/>
      <c r="J89" s="48"/>
      <c r="K89" s="196" t="s">
        <v>381</v>
      </c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22"/>
      <c r="AJ89" s="22"/>
      <c r="AK89" s="22"/>
      <c r="AL89" s="22"/>
    </row>
    <row r="90" spans="1:38" s="107" customFormat="1" ht="25" customHeight="1">
      <c r="A90" s="47">
        <v>86</v>
      </c>
      <c r="B90" s="130" t="s">
        <v>153</v>
      </c>
      <c r="C90" s="130" t="s">
        <v>133</v>
      </c>
      <c r="D90" s="130" t="s">
        <v>4</v>
      </c>
      <c r="E90" s="106"/>
      <c r="F90" s="130"/>
      <c r="G90" s="104"/>
      <c r="H90" s="139"/>
      <c r="I90" s="140"/>
      <c r="J90" s="140"/>
      <c r="K90" s="196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22"/>
      <c r="AJ90" s="22"/>
      <c r="AK90" s="22"/>
      <c r="AL90" s="22"/>
    </row>
    <row r="91" spans="1:38" s="107" customFormat="1" ht="25" customHeight="1">
      <c r="A91" s="47">
        <v>87</v>
      </c>
      <c r="B91" s="130" t="s">
        <v>154</v>
      </c>
      <c r="C91" s="130" t="s">
        <v>6</v>
      </c>
      <c r="D91" s="130" t="s">
        <v>2</v>
      </c>
      <c r="E91" s="106"/>
      <c r="F91" s="130"/>
      <c r="G91" s="104"/>
      <c r="H91" s="139"/>
      <c r="I91" s="140"/>
      <c r="J91" s="140"/>
      <c r="K91" s="196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</row>
    <row r="92" spans="1:38" s="107" customFormat="1" ht="25" customHeight="1">
      <c r="A92" s="47">
        <v>88</v>
      </c>
      <c r="B92" s="130" t="s">
        <v>155</v>
      </c>
      <c r="C92" s="130" t="s">
        <v>75</v>
      </c>
      <c r="D92" s="130" t="s">
        <v>58</v>
      </c>
      <c r="E92" s="106"/>
      <c r="F92" s="130"/>
      <c r="G92" s="108"/>
      <c r="H92" s="139"/>
      <c r="I92" s="140"/>
      <c r="J92" s="140"/>
      <c r="K92" s="196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2"/>
      <c r="AI92" s="22"/>
      <c r="AJ92" s="22"/>
      <c r="AK92" s="22"/>
      <c r="AL92" s="22"/>
    </row>
    <row r="93" spans="1:38" s="107" customFormat="1" ht="25" customHeight="1">
      <c r="A93" s="47">
        <v>89</v>
      </c>
      <c r="B93" s="130" t="s">
        <v>156</v>
      </c>
      <c r="C93" s="130" t="s">
        <v>157</v>
      </c>
      <c r="D93" s="130" t="s">
        <v>4</v>
      </c>
      <c r="E93" s="106"/>
      <c r="F93" s="130"/>
      <c r="G93" s="108"/>
      <c r="H93" s="139"/>
      <c r="I93" s="140"/>
      <c r="J93" s="140"/>
      <c r="K93" s="196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</row>
    <row r="94" spans="1:38" s="107" customFormat="1" ht="25" customHeight="1">
      <c r="A94" s="47">
        <v>90</v>
      </c>
      <c r="B94" s="130" t="s">
        <v>158</v>
      </c>
      <c r="C94" s="130" t="s">
        <v>6</v>
      </c>
      <c r="D94" s="130" t="s">
        <v>2</v>
      </c>
      <c r="E94" s="106"/>
      <c r="F94" s="130"/>
      <c r="G94" s="104"/>
      <c r="H94" s="139"/>
      <c r="I94" s="140"/>
      <c r="J94" s="140"/>
      <c r="K94" s="196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</row>
    <row r="95" spans="1:38" s="107" customFormat="1" ht="25" customHeight="1">
      <c r="A95" s="47">
        <v>91</v>
      </c>
      <c r="B95" s="130" t="s">
        <v>345</v>
      </c>
      <c r="C95" s="130" t="s">
        <v>6</v>
      </c>
      <c r="D95" s="130" t="s">
        <v>2</v>
      </c>
      <c r="E95" s="106"/>
      <c r="F95" s="130"/>
      <c r="G95" s="108"/>
      <c r="H95" s="139"/>
      <c r="I95" s="140"/>
      <c r="J95" s="140"/>
      <c r="K95" s="196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22"/>
      <c r="AH95" s="22"/>
      <c r="AI95" s="22"/>
      <c r="AJ95" s="22"/>
      <c r="AK95" s="22"/>
      <c r="AL95" s="22"/>
    </row>
    <row r="96" spans="1:38" s="107" customFormat="1" ht="25" customHeight="1">
      <c r="A96" s="47">
        <v>92</v>
      </c>
      <c r="B96" s="130" t="s">
        <v>132</v>
      </c>
      <c r="C96" s="130" t="s">
        <v>6</v>
      </c>
      <c r="D96" s="130" t="s">
        <v>2</v>
      </c>
      <c r="E96" s="106"/>
      <c r="F96" s="130"/>
      <c r="G96" s="108"/>
      <c r="H96" s="139"/>
      <c r="I96" s="140"/>
      <c r="J96" s="140"/>
      <c r="K96" s="196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</row>
    <row r="97" spans="1:38" s="107" customFormat="1" ht="25" customHeight="1">
      <c r="A97" s="47">
        <v>93</v>
      </c>
      <c r="B97" s="48" t="s">
        <v>159</v>
      </c>
      <c r="C97" s="49" t="s">
        <v>160</v>
      </c>
      <c r="D97" s="49" t="s">
        <v>58</v>
      </c>
      <c r="E97" s="19"/>
      <c r="F97" s="49"/>
      <c r="G97" s="108"/>
      <c r="H97" s="139"/>
      <c r="I97" s="140"/>
      <c r="J97" s="140"/>
      <c r="K97" s="196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</row>
    <row r="98" spans="1:38" s="107" customFormat="1" ht="25" customHeight="1">
      <c r="A98" s="47">
        <v>94</v>
      </c>
      <c r="B98" s="49" t="s">
        <v>161</v>
      </c>
      <c r="C98" s="130" t="s">
        <v>6</v>
      </c>
      <c r="D98" s="130" t="s">
        <v>2</v>
      </c>
      <c r="E98" s="106"/>
      <c r="F98" s="130"/>
      <c r="G98" s="108"/>
      <c r="H98" s="139"/>
      <c r="I98" s="140"/>
      <c r="J98" s="140"/>
      <c r="K98" s="196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</row>
    <row r="99" spans="1:38" s="107" customFormat="1" ht="25" customHeight="1">
      <c r="A99" s="47">
        <v>95</v>
      </c>
      <c r="B99" s="49" t="s">
        <v>162</v>
      </c>
      <c r="C99" s="130" t="s">
        <v>6</v>
      </c>
      <c r="D99" s="130" t="s">
        <v>2</v>
      </c>
      <c r="E99" s="106"/>
      <c r="F99" s="130"/>
      <c r="G99" s="98"/>
      <c r="H99" s="133"/>
      <c r="I99" s="49"/>
      <c r="J99" s="49"/>
      <c r="K99" s="196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2"/>
      <c r="AI99" s="22"/>
      <c r="AJ99" s="22"/>
      <c r="AK99" s="22"/>
      <c r="AL99" s="22"/>
    </row>
    <row r="100" spans="1:38" s="107" customFormat="1" ht="25" customHeight="1">
      <c r="A100" s="47">
        <v>96</v>
      </c>
      <c r="B100" s="49" t="s">
        <v>163</v>
      </c>
      <c r="C100" s="49" t="s">
        <v>164</v>
      </c>
      <c r="D100" s="49" t="s">
        <v>165</v>
      </c>
      <c r="E100" s="19"/>
      <c r="F100" s="49"/>
      <c r="G100" s="98"/>
      <c r="H100" s="133"/>
      <c r="I100" s="49"/>
      <c r="J100" s="49"/>
      <c r="K100" s="196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22"/>
      <c r="AH100" s="22"/>
      <c r="AI100" s="22"/>
      <c r="AJ100" s="22"/>
      <c r="AK100" s="22"/>
      <c r="AL100" s="22"/>
    </row>
    <row r="101" spans="1:38" s="107" customFormat="1" ht="25" customHeight="1">
      <c r="A101" s="47">
        <v>97</v>
      </c>
      <c r="B101" s="49" t="s">
        <v>166</v>
      </c>
      <c r="C101" s="130" t="s">
        <v>167</v>
      </c>
      <c r="D101" s="130" t="s">
        <v>346</v>
      </c>
      <c r="E101" s="106"/>
      <c r="F101" s="130"/>
      <c r="G101" s="98"/>
      <c r="H101" s="133"/>
      <c r="I101" s="49"/>
      <c r="J101" s="49"/>
      <c r="K101" s="196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22"/>
      <c r="AH101" s="22"/>
      <c r="AI101" s="22"/>
      <c r="AJ101" s="22"/>
      <c r="AK101" s="22"/>
      <c r="AL101" s="22"/>
    </row>
    <row r="102" spans="1:38" s="107" customFormat="1" ht="25" customHeight="1">
      <c r="A102" s="47">
        <v>98</v>
      </c>
      <c r="B102" s="130" t="s">
        <v>168</v>
      </c>
      <c r="C102" s="130" t="s">
        <v>69</v>
      </c>
      <c r="D102" s="130" t="s">
        <v>2</v>
      </c>
      <c r="E102" s="106"/>
      <c r="F102" s="130"/>
      <c r="G102" s="98"/>
      <c r="H102" s="133"/>
      <c r="I102" s="49"/>
      <c r="J102" s="49"/>
      <c r="K102" s="196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22"/>
      <c r="AH102" s="22"/>
      <c r="AI102" s="22"/>
      <c r="AJ102" s="22"/>
      <c r="AK102" s="22"/>
      <c r="AL102" s="22"/>
    </row>
    <row r="103" spans="1:38" s="107" customFormat="1" ht="25" customHeight="1">
      <c r="A103" s="47">
        <v>99</v>
      </c>
      <c r="B103" s="130" t="s">
        <v>169</v>
      </c>
      <c r="C103" s="130" t="s">
        <v>69</v>
      </c>
      <c r="D103" s="130" t="s">
        <v>2</v>
      </c>
      <c r="E103" s="106"/>
      <c r="F103" s="130"/>
      <c r="G103" s="98"/>
      <c r="H103" s="133"/>
      <c r="I103" s="49"/>
      <c r="J103" s="49"/>
      <c r="K103" s="196" t="s">
        <v>382</v>
      </c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22"/>
      <c r="AH103" s="22"/>
      <c r="AI103" s="22"/>
      <c r="AJ103" s="22"/>
      <c r="AK103" s="22"/>
      <c r="AL103" s="22"/>
    </row>
    <row r="104" spans="1:38" s="107" customFormat="1" ht="25" customHeight="1">
      <c r="A104" s="47">
        <v>100</v>
      </c>
      <c r="B104" s="130" t="s">
        <v>170</v>
      </c>
      <c r="C104" s="130" t="s">
        <v>69</v>
      </c>
      <c r="D104" s="130" t="s">
        <v>2</v>
      </c>
      <c r="E104" s="106"/>
      <c r="F104" s="130"/>
      <c r="G104" s="109"/>
      <c r="H104" s="139"/>
      <c r="I104" s="140"/>
      <c r="J104" s="140"/>
      <c r="K104" s="196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2"/>
      <c r="AI104" s="22"/>
      <c r="AJ104" s="22"/>
      <c r="AK104" s="22"/>
      <c r="AL104" s="22"/>
    </row>
    <row r="105" spans="1:38" s="107" customFormat="1" ht="25" customHeight="1">
      <c r="A105" s="47">
        <v>101</v>
      </c>
      <c r="B105" s="130" t="s">
        <v>171</v>
      </c>
      <c r="C105" s="130" t="s">
        <v>172</v>
      </c>
      <c r="D105" s="130" t="s">
        <v>2</v>
      </c>
      <c r="E105" s="106"/>
      <c r="F105" s="130"/>
      <c r="G105" s="109"/>
      <c r="H105" s="139"/>
      <c r="I105" s="140"/>
      <c r="J105" s="140"/>
      <c r="K105" s="196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22"/>
      <c r="AH105" s="22"/>
      <c r="AI105" s="22"/>
      <c r="AJ105" s="22"/>
      <c r="AK105" s="22"/>
      <c r="AL105" s="22"/>
    </row>
    <row r="106" spans="1:38" s="107" customFormat="1" ht="25" customHeight="1">
      <c r="A106" s="47">
        <v>102</v>
      </c>
      <c r="B106" s="130" t="s">
        <v>173</v>
      </c>
      <c r="C106" s="130" t="s">
        <v>174</v>
      </c>
      <c r="D106" s="130" t="s">
        <v>4</v>
      </c>
      <c r="E106" s="106"/>
      <c r="F106" s="130"/>
      <c r="G106" s="109"/>
      <c r="H106" s="139"/>
      <c r="I106" s="140"/>
      <c r="J106" s="140"/>
      <c r="K106" s="196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22"/>
      <c r="AH106" s="22"/>
      <c r="AI106" s="22"/>
      <c r="AJ106" s="22"/>
      <c r="AK106" s="22"/>
      <c r="AL106" s="22"/>
    </row>
    <row r="107" spans="1:38" s="107" customFormat="1" ht="25" customHeight="1">
      <c r="A107" s="47">
        <v>103</v>
      </c>
      <c r="B107" s="130" t="s">
        <v>347</v>
      </c>
      <c r="C107" s="130" t="s">
        <v>348</v>
      </c>
      <c r="D107" s="130" t="s">
        <v>58</v>
      </c>
      <c r="E107" s="106"/>
      <c r="F107" s="130"/>
      <c r="G107" s="109"/>
      <c r="H107" s="139"/>
      <c r="I107" s="140"/>
      <c r="J107" s="140"/>
      <c r="K107" s="196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2"/>
      <c r="AI107" s="22"/>
      <c r="AJ107" s="22"/>
      <c r="AK107" s="22"/>
      <c r="AL107" s="22"/>
    </row>
    <row r="108" spans="1:38" s="107" customFormat="1" ht="25" customHeight="1">
      <c r="A108" s="47">
        <v>104</v>
      </c>
      <c r="B108" s="130" t="s">
        <v>175</v>
      </c>
      <c r="C108" s="130" t="s">
        <v>75</v>
      </c>
      <c r="D108" s="130" t="s">
        <v>58</v>
      </c>
      <c r="E108" s="106"/>
      <c r="F108" s="130"/>
      <c r="G108" s="109"/>
      <c r="H108" s="139"/>
      <c r="I108" s="140"/>
      <c r="J108" s="140"/>
      <c r="K108" s="196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2"/>
      <c r="AI108" s="22"/>
      <c r="AJ108" s="22"/>
      <c r="AK108" s="22"/>
      <c r="AL108" s="22"/>
    </row>
    <row r="109" spans="1:38" s="107" customFormat="1" ht="25" customHeight="1">
      <c r="A109" s="47">
        <v>105</v>
      </c>
      <c r="B109" s="130" t="s">
        <v>176</v>
      </c>
      <c r="C109" s="130" t="s">
        <v>69</v>
      </c>
      <c r="D109" s="130" t="s">
        <v>2</v>
      </c>
      <c r="E109" s="106"/>
      <c r="F109" s="130"/>
      <c r="G109" s="109"/>
      <c r="H109" s="139"/>
      <c r="I109" s="140"/>
      <c r="J109" s="140"/>
      <c r="K109" s="196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2"/>
      <c r="AH109" s="22"/>
      <c r="AI109" s="22"/>
      <c r="AJ109" s="22"/>
      <c r="AK109" s="22"/>
      <c r="AL109" s="22"/>
    </row>
    <row r="110" spans="1:38" s="107" customFormat="1" ht="25" customHeight="1">
      <c r="A110" s="47">
        <v>106</v>
      </c>
      <c r="B110" s="130" t="s">
        <v>177</v>
      </c>
      <c r="C110" s="130" t="s">
        <v>69</v>
      </c>
      <c r="D110" s="130" t="s">
        <v>2</v>
      </c>
      <c r="E110" s="106"/>
      <c r="F110" s="130"/>
      <c r="G110" s="109"/>
      <c r="H110" s="139"/>
      <c r="I110" s="140"/>
      <c r="J110" s="140"/>
      <c r="K110" s="196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22"/>
      <c r="AH110" s="22"/>
      <c r="AI110" s="22"/>
      <c r="AJ110" s="22"/>
      <c r="AK110" s="22"/>
      <c r="AL110" s="22"/>
    </row>
    <row r="111" spans="1:38" s="107" customFormat="1" ht="25" customHeight="1">
      <c r="A111" s="47">
        <v>107</v>
      </c>
      <c r="B111" s="127" t="s">
        <v>178</v>
      </c>
      <c r="C111" s="130" t="s">
        <v>179</v>
      </c>
      <c r="D111" s="130" t="s">
        <v>4</v>
      </c>
      <c r="E111" s="106"/>
      <c r="F111" s="130"/>
      <c r="G111" s="109"/>
      <c r="H111" s="139"/>
      <c r="I111" s="140"/>
      <c r="J111" s="140"/>
      <c r="K111" s="196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2"/>
      <c r="AI111" s="22"/>
      <c r="AJ111" s="22"/>
      <c r="AK111" s="22"/>
      <c r="AL111" s="22"/>
    </row>
    <row r="112" spans="1:38" s="107" customFormat="1" ht="25" customHeight="1">
      <c r="A112" s="47">
        <v>108</v>
      </c>
      <c r="B112" s="130" t="s">
        <v>349</v>
      </c>
      <c r="C112" s="130" t="s">
        <v>350</v>
      </c>
      <c r="D112" s="130" t="s">
        <v>4</v>
      </c>
      <c r="E112" s="106"/>
      <c r="F112" s="130"/>
      <c r="G112" s="109"/>
      <c r="H112" s="139"/>
      <c r="I112" s="140"/>
      <c r="J112" s="140"/>
      <c r="K112" s="196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22"/>
      <c r="AH112" s="22"/>
      <c r="AI112" s="22"/>
      <c r="AJ112" s="22"/>
      <c r="AK112" s="22"/>
      <c r="AL112" s="22"/>
    </row>
    <row r="113" spans="1:38" s="111" customFormat="1" ht="25" customHeight="1">
      <c r="A113" s="47">
        <v>109</v>
      </c>
      <c r="B113" s="130" t="s">
        <v>351</v>
      </c>
      <c r="C113" s="130" t="s">
        <v>352</v>
      </c>
      <c r="D113" s="130" t="s">
        <v>4</v>
      </c>
      <c r="E113" s="106"/>
      <c r="F113" s="130"/>
      <c r="G113" s="109"/>
      <c r="H113" s="139"/>
      <c r="I113" s="141"/>
      <c r="J113" s="141"/>
      <c r="K113" s="196"/>
      <c r="L113" s="110"/>
      <c r="M113" s="110"/>
      <c r="N113" s="110"/>
      <c r="O113" s="110"/>
      <c r="P113" s="110"/>
      <c r="Q113" s="110"/>
      <c r="R113" s="110"/>
      <c r="S113" s="110"/>
      <c r="T113" s="110"/>
      <c r="U113" s="110"/>
      <c r="V113" s="110"/>
      <c r="W113" s="110"/>
      <c r="X113" s="110"/>
      <c r="Y113" s="110"/>
      <c r="Z113" s="110"/>
      <c r="AA113" s="110"/>
      <c r="AB113" s="110"/>
      <c r="AC113" s="110"/>
      <c r="AD113" s="110"/>
      <c r="AE113" s="110"/>
      <c r="AF113" s="110"/>
      <c r="AG113" s="110"/>
      <c r="AH113" s="110"/>
      <c r="AI113" s="110"/>
      <c r="AJ113" s="110"/>
      <c r="AK113" s="110"/>
      <c r="AL113" s="110"/>
    </row>
    <row r="114" spans="1:38" ht="26.25" customHeight="1">
      <c r="A114" s="131" t="s">
        <v>377</v>
      </c>
      <c r="B114" s="132"/>
      <c r="C114" s="132"/>
      <c r="D114" s="132"/>
      <c r="E114" s="113"/>
      <c r="F114" s="132"/>
      <c r="G114" s="113"/>
      <c r="H114" s="142">
        <f>SUM(H5:H19)</f>
        <v>227761.68</v>
      </c>
      <c r="I114" s="142">
        <f>SUM(I5:I19)</f>
        <v>100</v>
      </c>
      <c r="J114" s="43">
        <f>SUM(J5:J19)</f>
        <v>0</v>
      </c>
      <c r="K114" s="65" t="s">
        <v>372</v>
      </c>
    </row>
  </sheetData>
  <sheetProtection password="CF62" sheet="1" objects="1" scenarios="1" selectLockedCells="1"/>
  <mergeCells count="10">
    <mergeCell ref="K103:K113"/>
    <mergeCell ref="K89:K102"/>
    <mergeCell ref="K75:K88"/>
    <mergeCell ref="K61:K74"/>
    <mergeCell ref="K47:K60"/>
    <mergeCell ref="K33:K46"/>
    <mergeCell ref="K19:K32"/>
    <mergeCell ref="K5:K18"/>
    <mergeCell ref="A1:K1"/>
    <mergeCell ref="A2:K2"/>
  </mergeCells>
  <phoneticPr fontId="27" type="noConversion"/>
  <printOptions horizontalCentered="1"/>
  <pageMargins left="0" right="0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26"/>
  <sheetViews>
    <sheetView topLeftCell="A19" workbookViewId="0">
      <selection activeCell="F24" sqref="F24"/>
    </sheetView>
  </sheetViews>
  <sheetFormatPr defaultColWidth="9" defaultRowHeight="26.25" customHeight="1"/>
  <cols>
    <col min="1" max="1" width="8" style="114" customWidth="1"/>
    <col min="2" max="2" width="19.7265625" style="115" customWidth="1"/>
    <col min="3" max="3" width="9.08984375" style="114" customWidth="1"/>
    <col min="4" max="4" width="7.08984375" style="114" customWidth="1"/>
    <col min="5" max="5" width="10.90625" style="114" customWidth="1"/>
    <col min="6" max="6" width="11" style="114" customWidth="1"/>
    <col min="7" max="7" width="24" style="116" customWidth="1"/>
    <col min="8" max="8" width="13.90625" style="117" customWidth="1"/>
    <col min="9" max="9" width="17.08984375" style="117" customWidth="1"/>
    <col min="10" max="10" width="24" style="22" customWidth="1"/>
    <col min="11" max="16384" width="9" style="22"/>
  </cols>
  <sheetData>
    <row r="1" spans="1:10" s="97" customFormat="1" ht="25" customHeight="1">
      <c r="A1" s="178" t="s">
        <v>360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25" customHeight="1">
      <c r="A2" s="200" t="s">
        <v>390</v>
      </c>
      <c r="B2" s="200"/>
      <c r="C2" s="200"/>
      <c r="D2" s="200"/>
      <c r="E2" s="200"/>
      <c r="F2" s="200"/>
      <c r="G2" s="144"/>
      <c r="H2" s="144"/>
      <c r="I2" s="144"/>
      <c r="J2" s="145"/>
    </row>
    <row r="3" spans="1:10" s="16" customFormat="1" ht="25" customHeight="1">
      <c r="A3" s="45" t="s">
        <v>180</v>
      </c>
      <c r="B3" s="45"/>
      <c r="C3" s="45"/>
      <c r="D3" s="45"/>
      <c r="E3" s="45"/>
      <c r="F3" s="45"/>
      <c r="G3" s="45"/>
      <c r="H3" s="45"/>
      <c r="I3" s="118"/>
      <c r="J3" s="44"/>
    </row>
    <row r="4" spans="1:10" s="17" customFormat="1" ht="30" customHeight="1">
      <c r="A4" s="29" t="s">
        <v>310</v>
      </c>
      <c r="B4" s="29" t="s">
        <v>311</v>
      </c>
      <c r="C4" s="29" t="s">
        <v>358</v>
      </c>
      <c r="D4" s="28" t="s">
        <v>313</v>
      </c>
      <c r="E4" s="29" t="s">
        <v>397</v>
      </c>
      <c r="F4" s="30" t="s">
        <v>359</v>
      </c>
      <c r="G4" s="30" t="s">
        <v>309</v>
      </c>
      <c r="H4" s="30" t="s">
        <v>1</v>
      </c>
      <c r="I4" s="30" t="s">
        <v>376</v>
      </c>
      <c r="J4" s="31" t="s">
        <v>315</v>
      </c>
    </row>
    <row r="5" spans="1:10" ht="25" customHeight="1">
      <c r="A5" s="47">
        <v>1</v>
      </c>
      <c r="B5" s="146" t="s">
        <v>181</v>
      </c>
      <c r="C5" s="47" t="s">
        <v>353</v>
      </c>
      <c r="D5" s="50" t="s">
        <v>2</v>
      </c>
      <c r="E5" s="147">
        <v>1.6</v>
      </c>
      <c r="F5" s="21"/>
      <c r="G5" s="150">
        <v>67140.5</v>
      </c>
      <c r="H5" s="54">
        <f t="shared" ref="H5:H24" si="0">G5/$G$25*100</f>
        <v>59.825727901000469</v>
      </c>
      <c r="I5" s="54">
        <f>F5*H5</f>
        <v>0</v>
      </c>
      <c r="J5" s="197" t="s">
        <v>388</v>
      </c>
    </row>
    <row r="6" spans="1:10" ht="25" customHeight="1">
      <c r="A6" s="47">
        <v>2</v>
      </c>
      <c r="B6" s="146" t="s">
        <v>405</v>
      </c>
      <c r="C6" s="49" t="s">
        <v>406</v>
      </c>
      <c r="D6" s="50" t="s">
        <v>188</v>
      </c>
      <c r="E6" s="147">
        <v>1.3</v>
      </c>
      <c r="F6" s="21"/>
      <c r="G6" s="150">
        <v>7530</v>
      </c>
      <c r="H6" s="54">
        <f t="shared" si="0"/>
        <v>6.7096272904511212</v>
      </c>
      <c r="I6" s="54">
        <f t="shared" ref="I6:I24" si="1">F6*H6</f>
        <v>0</v>
      </c>
      <c r="J6" s="198"/>
    </row>
    <row r="7" spans="1:10" ht="25" customHeight="1">
      <c r="A7" s="47">
        <v>3</v>
      </c>
      <c r="B7" s="146" t="s">
        <v>190</v>
      </c>
      <c r="C7" s="49" t="s">
        <v>6</v>
      </c>
      <c r="D7" s="50" t="s">
        <v>2</v>
      </c>
      <c r="E7" s="147">
        <v>4</v>
      </c>
      <c r="F7" s="21"/>
      <c r="G7" s="150">
        <v>5239.8</v>
      </c>
      <c r="H7" s="54">
        <f t="shared" si="0"/>
        <v>4.6689382571720834</v>
      </c>
      <c r="I7" s="54">
        <f t="shared" si="1"/>
        <v>0</v>
      </c>
      <c r="J7" s="198"/>
    </row>
    <row r="8" spans="1:10" ht="25" customHeight="1">
      <c r="A8" s="47">
        <v>4</v>
      </c>
      <c r="B8" s="146" t="s">
        <v>186</v>
      </c>
      <c r="C8" s="49" t="s">
        <v>6</v>
      </c>
      <c r="D8" s="50" t="s">
        <v>2</v>
      </c>
      <c r="E8" s="147">
        <v>6.5</v>
      </c>
      <c r="F8" s="21"/>
      <c r="G8" s="150">
        <v>4579.8</v>
      </c>
      <c r="H8" s="54">
        <f t="shared" si="0"/>
        <v>4.0808434349014666</v>
      </c>
      <c r="I8" s="54">
        <f t="shared" si="1"/>
        <v>0</v>
      </c>
      <c r="J8" s="198"/>
    </row>
    <row r="9" spans="1:10" ht="25" customHeight="1">
      <c r="A9" s="47">
        <v>5</v>
      </c>
      <c r="B9" s="146" t="s">
        <v>184</v>
      </c>
      <c r="C9" s="49" t="s">
        <v>6</v>
      </c>
      <c r="D9" s="50" t="s">
        <v>2</v>
      </c>
      <c r="E9" s="147">
        <v>2.2000000000000002</v>
      </c>
      <c r="F9" s="21"/>
      <c r="G9" s="150">
        <v>4390.5</v>
      </c>
      <c r="H9" s="54">
        <f t="shared" si="0"/>
        <v>3.9121671472411217</v>
      </c>
      <c r="I9" s="54">
        <f t="shared" si="1"/>
        <v>0</v>
      </c>
      <c r="J9" s="198"/>
    </row>
    <row r="10" spans="1:10" ht="25" customHeight="1">
      <c r="A10" s="47">
        <v>6</v>
      </c>
      <c r="B10" s="146" t="s">
        <v>189</v>
      </c>
      <c r="C10" s="49" t="s">
        <v>6</v>
      </c>
      <c r="D10" s="50" t="s">
        <v>2</v>
      </c>
      <c r="E10" s="147">
        <v>4.8</v>
      </c>
      <c r="F10" s="21"/>
      <c r="G10" s="150">
        <v>4230.5</v>
      </c>
      <c r="H10" s="54">
        <f t="shared" si="0"/>
        <v>3.7695987054785483</v>
      </c>
      <c r="I10" s="54">
        <f t="shared" si="1"/>
        <v>0</v>
      </c>
      <c r="J10" s="198"/>
    </row>
    <row r="11" spans="1:10" ht="25" customHeight="1">
      <c r="A11" s="47">
        <v>7</v>
      </c>
      <c r="B11" s="146" t="s">
        <v>185</v>
      </c>
      <c r="C11" s="49" t="s">
        <v>6</v>
      </c>
      <c r="D11" s="50" t="s">
        <v>2</v>
      </c>
      <c r="E11" s="147">
        <v>4.7</v>
      </c>
      <c r="F11" s="21"/>
      <c r="G11" s="150">
        <v>4225</v>
      </c>
      <c r="H11" s="54">
        <f t="shared" si="0"/>
        <v>3.7646979152929596</v>
      </c>
      <c r="I11" s="54">
        <f t="shared" si="1"/>
        <v>0</v>
      </c>
      <c r="J11" s="198"/>
    </row>
    <row r="12" spans="1:10" ht="25" customHeight="1">
      <c r="A12" s="47">
        <v>8</v>
      </c>
      <c r="B12" s="146" t="s">
        <v>183</v>
      </c>
      <c r="C12" s="49" t="s">
        <v>6</v>
      </c>
      <c r="D12" s="50" t="s">
        <v>2</v>
      </c>
      <c r="E12" s="147">
        <v>6.5</v>
      </c>
      <c r="F12" s="21"/>
      <c r="G12" s="150">
        <v>2634.6</v>
      </c>
      <c r="H12" s="54">
        <f t="shared" si="0"/>
        <v>2.3475676041729776</v>
      </c>
      <c r="I12" s="54">
        <f t="shared" si="1"/>
        <v>0</v>
      </c>
      <c r="J12" s="198"/>
    </row>
    <row r="13" spans="1:10" ht="25" customHeight="1">
      <c r="A13" s="47">
        <v>9</v>
      </c>
      <c r="B13" s="146" t="s">
        <v>195</v>
      </c>
      <c r="C13" s="49" t="s">
        <v>6</v>
      </c>
      <c r="D13" s="50" t="s">
        <v>2</v>
      </c>
      <c r="E13" s="147">
        <v>3.7</v>
      </c>
      <c r="F13" s="21"/>
      <c r="G13" s="150">
        <v>2558</v>
      </c>
      <c r="H13" s="54">
        <f t="shared" si="0"/>
        <v>2.2793129626791457</v>
      </c>
      <c r="I13" s="54">
        <f t="shared" si="1"/>
        <v>0</v>
      </c>
      <c r="J13" s="198"/>
    </row>
    <row r="14" spans="1:10" ht="25" customHeight="1">
      <c r="A14" s="47">
        <v>10</v>
      </c>
      <c r="B14" s="146" t="s">
        <v>192</v>
      </c>
      <c r="C14" s="49" t="s">
        <v>6</v>
      </c>
      <c r="D14" s="50" t="s">
        <v>2</v>
      </c>
      <c r="E14" s="147">
        <v>1.2</v>
      </c>
      <c r="F14" s="21"/>
      <c r="G14" s="150">
        <v>2429.6</v>
      </c>
      <c r="H14" s="54">
        <f t="shared" si="0"/>
        <v>2.1649017881646806</v>
      </c>
      <c r="I14" s="54">
        <f t="shared" si="1"/>
        <v>0</v>
      </c>
      <c r="J14" s="198"/>
    </row>
    <row r="15" spans="1:10" ht="25" customHeight="1">
      <c r="A15" s="47">
        <v>11</v>
      </c>
      <c r="B15" s="146" t="s">
        <v>187</v>
      </c>
      <c r="C15" s="49" t="s">
        <v>6</v>
      </c>
      <c r="D15" s="50" t="s">
        <v>2</v>
      </c>
      <c r="E15" s="147">
        <v>3.8</v>
      </c>
      <c r="F15" s="21"/>
      <c r="G15" s="150">
        <v>1851</v>
      </c>
      <c r="H15" s="54">
        <f t="shared" si="0"/>
        <v>1.6493386606407736</v>
      </c>
      <c r="I15" s="54">
        <f t="shared" si="1"/>
        <v>0</v>
      </c>
      <c r="J15" s="198"/>
    </row>
    <row r="16" spans="1:10" ht="25" customHeight="1">
      <c r="A16" s="47">
        <v>12</v>
      </c>
      <c r="B16" s="146" t="s">
        <v>191</v>
      </c>
      <c r="C16" s="49" t="s">
        <v>6</v>
      </c>
      <c r="D16" s="50" t="s">
        <v>2</v>
      </c>
      <c r="E16" s="147">
        <v>6.5</v>
      </c>
      <c r="F16" s="21"/>
      <c r="G16" s="150">
        <v>1684</v>
      </c>
      <c r="H16" s="54">
        <f t="shared" si="0"/>
        <v>1.5005328495510875</v>
      </c>
      <c r="I16" s="54">
        <f t="shared" si="1"/>
        <v>0</v>
      </c>
      <c r="J16" s="198"/>
    </row>
    <row r="17" spans="1:10" ht="25" customHeight="1">
      <c r="A17" s="47">
        <v>13</v>
      </c>
      <c r="B17" s="146" t="s">
        <v>193</v>
      </c>
      <c r="C17" s="49" t="s">
        <v>6</v>
      </c>
      <c r="D17" s="50" t="s">
        <v>2</v>
      </c>
      <c r="E17" s="147">
        <v>6.5</v>
      </c>
      <c r="F17" s="21"/>
      <c r="G17" s="150">
        <v>1542</v>
      </c>
      <c r="H17" s="54">
        <f t="shared" si="0"/>
        <v>1.3740033574868031</v>
      </c>
      <c r="I17" s="54">
        <f t="shared" si="1"/>
        <v>0</v>
      </c>
      <c r="J17" s="198"/>
    </row>
    <row r="18" spans="1:10" ht="25" customHeight="1">
      <c r="A18" s="47">
        <v>14</v>
      </c>
      <c r="B18" s="146" t="s">
        <v>196</v>
      </c>
      <c r="C18" s="49" t="s">
        <v>6</v>
      </c>
      <c r="D18" s="50" t="s">
        <v>2</v>
      </c>
      <c r="E18" s="147">
        <v>5.5</v>
      </c>
      <c r="F18" s="21"/>
      <c r="G18" s="150">
        <v>857</v>
      </c>
      <c r="H18" s="54">
        <f t="shared" si="0"/>
        <v>0.76363221619078503</v>
      </c>
      <c r="I18" s="54">
        <f t="shared" si="1"/>
        <v>0</v>
      </c>
      <c r="J18" s="198"/>
    </row>
    <row r="19" spans="1:10" ht="25" customHeight="1">
      <c r="A19" s="47">
        <v>15</v>
      </c>
      <c r="B19" s="146" t="s">
        <v>194</v>
      </c>
      <c r="C19" s="49" t="s">
        <v>6</v>
      </c>
      <c r="D19" s="50" t="s">
        <v>2</v>
      </c>
      <c r="E19" s="147">
        <v>3.8</v>
      </c>
      <c r="F19" s="21"/>
      <c r="G19" s="150">
        <v>544</v>
      </c>
      <c r="H19" s="54">
        <f t="shared" si="0"/>
        <v>0.48473270199275037</v>
      </c>
      <c r="I19" s="54">
        <f t="shared" si="1"/>
        <v>0</v>
      </c>
      <c r="J19" s="199"/>
    </row>
    <row r="20" spans="1:10" ht="25" customHeight="1">
      <c r="A20" s="47">
        <v>16</v>
      </c>
      <c r="B20" s="146" t="s">
        <v>300</v>
      </c>
      <c r="C20" s="49" t="s">
        <v>6</v>
      </c>
      <c r="D20" s="50" t="s">
        <v>2</v>
      </c>
      <c r="E20" s="147">
        <v>5.3</v>
      </c>
      <c r="F20" s="21"/>
      <c r="G20" s="150">
        <v>308.5</v>
      </c>
      <c r="H20" s="54">
        <f t="shared" si="0"/>
        <v>0.27488977677346227</v>
      </c>
      <c r="I20" s="54">
        <f t="shared" si="1"/>
        <v>0</v>
      </c>
      <c r="J20" s="197" t="s">
        <v>389</v>
      </c>
    </row>
    <row r="21" spans="1:10" ht="25" customHeight="1">
      <c r="A21" s="47">
        <v>17</v>
      </c>
      <c r="B21" s="146" t="s">
        <v>182</v>
      </c>
      <c r="C21" s="49" t="s">
        <v>6</v>
      </c>
      <c r="D21" s="50" t="s">
        <v>2</v>
      </c>
      <c r="E21" s="147">
        <v>4</v>
      </c>
      <c r="F21" s="21"/>
      <c r="G21" s="150">
        <v>300</v>
      </c>
      <c r="H21" s="54">
        <f t="shared" si="0"/>
        <v>0.26731582830482553</v>
      </c>
      <c r="I21" s="54">
        <f t="shared" si="1"/>
        <v>0</v>
      </c>
      <c r="J21" s="198"/>
    </row>
    <row r="22" spans="1:10" ht="25" customHeight="1">
      <c r="A22" s="47">
        <v>18</v>
      </c>
      <c r="B22" s="146" t="s">
        <v>198</v>
      </c>
      <c r="C22" s="49" t="s">
        <v>407</v>
      </c>
      <c r="D22" s="50" t="s">
        <v>404</v>
      </c>
      <c r="E22" s="147">
        <v>0.9</v>
      </c>
      <c r="F22" s="21"/>
      <c r="G22" s="150">
        <v>146</v>
      </c>
      <c r="H22" s="54">
        <f t="shared" si="0"/>
        <v>0.13009370310834845</v>
      </c>
      <c r="I22" s="54">
        <f t="shared" si="1"/>
        <v>0</v>
      </c>
      <c r="J22" s="198"/>
    </row>
    <row r="23" spans="1:10" ht="25" customHeight="1">
      <c r="A23" s="47">
        <v>19</v>
      </c>
      <c r="B23" s="146" t="s">
        <v>301</v>
      </c>
      <c r="C23" s="49" t="s">
        <v>6</v>
      </c>
      <c r="D23" s="50" t="s">
        <v>403</v>
      </c>
      <c r="E23" s="147">
        <v>2.2999999999999998</v>
      </c>
      <c r="F23" s="21"/>
      <c r="G23" s="150">
        <v>30</v>
      </c>
      <c r="H23" s="54">
        <f t="shared" si="0"/>
        <v>2.6731582830482558E-2</v>
      </c>
      <c r="I23" s="54">
        <f t="shared" si="1"/>
        <v>0</v>
      </c>
      <c r="J23" s="198"/>
    </row>
    <row r="24" spans="1:10" ht="25" customHeight="1">
      <c r="A24" s="47">
        <v>20</v>
      </c>
      <c r="B24" s="146" t="s">
        <v>197</v>
      </c>
      <c r="C24" s="49" t="s">
        <v>6</v>
      </c>
      <c r="D24" s="50" t="s">
        <v>2</v>
      </c>
      <c r="E24" s="147">
        <v>3.7</v>
      </c>
      <c r="F24" s="21"/>
      <c r="G24" s="150">
        <v>6</v>
      </c>
      <c r="H24" s="54">
        <f t="shared" si="0"/>
        <v>5.3463165660965111E-3</v>
      </c>
      <c r="I24" s="54">
        <f t="shared" si="1"/>
        <v>0</v>
      </c>
      <c r="J24" s="199"/>
    </row>
    <row r="25" spans="1:10" ht="25" customHeight="1">
      <c r="A25" s="148" t="s">
        <v>377</v>
      </c>
      <c r="B25" s="149"/>
      <c r="C25" s="49"/>
      <c r="D25" s="50"/>
      <c r="E25" s="50"/>
      <c r="F25" s="21"/>
      <c r="G25" s="151">
        <f>SUM(G5:G24)</f>
        <v>112226.80000000002</v>
      </c>
      <c r="H25" s="151">
        <f>SUM(H5:H24)</f>
        <v>99.999999999999986</v>
      </c>
      <c r="I25" s="152">
        <f>SUM(I5:I24)</f>
        <v>0</v>
      </c>
      <c r="J25" s="65" t="s">
        <v>372</v>
      </c>
    </row>
    <row r="26" spans="1:10" ht="25" customHeight="1"/>
  </sheetData>
  <sheetProtection password="CF62" sheet="1" objects="1" scenarios="1" selectLockedCells="1"/>
  <mergeCells count="4">
    <mergeCell ref="J5:J19"/>
    <mergeCell ref="J20:J24"/>
    <mergeCell ref="A1:J1"/>
    <mergeCell ref="A2:F2"/>
  </mergeCells>
  <phoneticPr fontId="27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2"/>
  <sheetViews>
    <sheetView workbookViewId="0">
      <selection activeCell="F10" sqref="F10"/>
    </sheetView>
  </sheetViews>
  <sheetFormatPr defaultColWidth="9" defaultRowHeight="26.25" customHeight="1"/>
  <cols>
    <col min="1" max="1" width="7.453125" style="114" customWidth="1"/>
    <col min="2" max="2" width="11.90625" style="115" customWidth="1"/>
    <col min="3" max="3" width="16.36328125" style="114" customWidth="1"/>
    <col min="4" max="4" width="8.453125" style="114" customWidth="1"/>
    <col min="5" max="5" width="11.6328125" style="114" customWidth="1"/>
    <col min="6" max="6" width="11" style="114" customWidth="1"/>
    <col min="7" max="7" width="24" style="116" customWidth="1"/>
    <col min="8" max="8" width="12.26953125" style="117" customWidth="1"/>
    <col min="9" max="9" width="13.26953125" style="117" customWidth="1"/>
    <col min="10" max="10" width="25.26953125" style="22" customWidth="1"/>
    <col min="11" max="16384" width="9" style="22"/>
  </cols>
  <sheetData>
    <row r="1" spans="1:10" s="97" customFormat="1" ht="26.25" customHeight="1">
      <c r="A1" s="178" t="s">
        <v>379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25" customHeight="1">
      <c r="A2" s="201" t="s">
        <v>391</v>
      </c>
      <c r="B2" s="201"/>
      <c r="C2" s="201"/>
      <c r="D2" s="201"/>
      <c r="E2" s="201"/>
      <c r="F2" s="201"/>
      <c r="G2" s="201"/>
      <c r="H2" s="201"/>
      <c r="I2" s="156"/>
      <c r="J2" s="145"/>
    </row>
    <row r="3" spans="1:10" s="16" customFormat="1" ht="25" customHeight="1">
      <c r="A3" s="45" t="s">
        <v>0</v>
      </c>
      <c r="B3" s="45"/>
      <c r="C3" s="45"/>
      <c r="D3" s="45"/>
      <c r="E3" s="45"/>
      <c r="F3" s="45"/>
      <c r="G3" s="45"/>
      <c r="H3" s="45"/>
      <c r="I3" s="118"/>
      <c r="J3" s="44"/>
    </row>
    <row r="4" spans="1:10" s="17" customFormat="1" ht="30" customHeight="1">
      <c r="A4" s="29" t="s">
        <v>310</v>
      </c>
      <c r="B4" s="29" t="s">
        <v>311</v>
      </c>
      <c r="C4" s="29" t="s">
        <v>358</v>
      </c>
      <c r="D4" s="28" t="s">
        <v>313</v>
      </c>
      <c r="E4" s="29" t="s">
        <v>397</v>
      </c>
      <c r="F4" s="30" t="s">
        <v>359</v>
      </c>
      <c r="G4" s="30" t="s">
        <v>309</v>
      </c>
      <c r="H4" s="30" t="s">
        <v>1</v>
      </c>
      <c r="I4" s="30" t="s">
        <v>365</v>
      </c>
      <c r="J4" s="31" t="s">
        <v>315</v>
      </c>
    </row>
    <row r="5" spans="1:10" ht="25" customHeight="1">
      <c r="A5" s="47">
        <v>1</v>
      </c>
      <c r="B5" s="149" t="s">
        <v>199</v>
      </c>
      <c r="C5" s="47" t="s">
        <v>354</v>
      </c>
      <c r="D5" s="50" t="s">
        <v>2</v>
      </c>
      <c r="E5" s="157">
        <v>4</v>
      </c>
      <c r="F5" s="21"/>
      <c r="G5" s="158">
        <v>48759.5</v>
      </c>
      <c r="H5" s="54">
        <f>G5/$G$10*100</f>
        <v>73.383105729494389</v>
      </c>
      <c r="I5" s="54">
        <f>F5*H5</f>
        <v>0</v>
      </c>
      <c r="J5" s="197" t="s">
        <v>3</v>
      </c>
    </row>
    <row r="6" spans="1:10" ht="25" customHeight="1">
      <c r="A6" s="47">
        <v>2</v>
      </c>
      <c r="B6" s="149" t="s">
        <v>200</v>
      </c>
      <c r="C6" s="47" t="s">
        <v>355</v>
      </c>
      <c r="D6" s="50" t="s">
        <v>2</v>
      </c>
      <c r="E6" s="157">
        <v>7</v>
      </c>
      <c r="F6" s="21"/>
      <c r="G6" s="159">
        <v>11336</v>
      </c>
      <c r="H6" s="54">
        <f>G6/$G$10*100</f>
        <v>17.06069353766032</v>
      </c>
      <c r="I6" s="54">
        <f t="shared" ref="I6:I9" si="0">F6*H6</f>
        <v>0</v>
      </c>
      <c r="J6" s="198"/>
    </row>
    <row r="7" spans="1:10" ht="25" customHeight="1">
      <c r="A7" s="47">
        <v>3</v>
      </c>
      <c r="B7" s="149" t="s">
        <v>202</v>
      </c>
      <c r="C7" s="47"/>
      <c r="D7" s="50" t="s">
        <v>2</v>
      </c>
      <c r="E7" s="157">
        <v>8</v>
      </c>
      <c r="F7" s="21"/>
      <c r="G7" s="159">
        <v>4465.7299999999996</v>
      </c>
      <c r="H7" s="54">
        <f>G7/$G$10*100</f>
        <v>6.7209289830571466</v>
      </c>
      <c r="I7" s="54">
        <f t="shared" si="0"/>
        <v>0</v>
      </c>
      <c r="J7" s="198"/>
    </row>
    <row r="8" spans="1:10" ht="25" customHeight="1">
      <c r="A8" s="47">
        <v>4</v>
      </c>
      <c r="B8" s="149" t="s">
        <v>201</v>
      </c>
      <c r="C8" s="47" t="s">
        <v>356</v>
      </c>
      <c r="D8" s="50" t="s">
        <v>2</v>
      </c>
      <c r="E8" s="157">
        <v>7</v>
      </c>
      <c r="F8" s="21"/>
      <c r="G8" s="159">
        <v>1574.6</v>
      </c>
      <c r="H8" s="54">
        <f>G8/$G$10*100</f>
        <v>2.3697748804163674</v>
      </c>
      <c r="I8" s="54">
        <f t="shared" si="0"/>
        <v>0</v>
      </c>
      <c r="J8" s="198"/>
    </row>
    <row r="9" spans="1:10" ht="25" customHeight="1">
      <c r="A9" s="47">
        <v>5</v>
      </c>
      <c r="B9" s="149" t="s">
        <v>203</v>
      </c>
      <c r="C9" s="47" t="s">
        <v>357</v>
      </c>
      <c r="D9" s="50" t="s">
        <v>2</v>
      </c>
      <c r="E9" s="157">
        <v>6.5</v>
      </c>
      <c r="F9" s="21"/>
      <c r="G9" s="159">
        <v>309.3</v>
      </c>
      <c r="H9" s="54">
        <f>G9/$G$10*100</f>
        <v>0.46549686937176588</v>
      </c>
      <c r="I9" s="54">
        <f t="shared" si="0"/>
        <v>0</v>
      </c>
      <c r="J9" s="199"/>
    </row>
    <row r="10" spans="1:10" s="110" customFormat="1" ht="25" customHeight="1">
      <c r="A10" s="148" t="s">
        <v>371</v>
      </c>
      <c r="B10" s="132"/>
      <c r="C10" s="132"/>
      <c r="D10" s="131"/>
      <c r="E10" s="131"/>
      <c r="F10" s="153"/>
      <c r="G10" s="160">
        <f>SUM(G5:G9)</f>
        <v>66445.13</v>
      </c>
      <c r="H10" s="160">
        <f>SUM(H5:H9)</f>
        <v>99.999999999999986</v>
      </c>
      <c r="I10" s="43">
        <f>SUM(I5:I9)</f>
        <v>0</v>
      </c>
      <c r="J10" s="65" t="s">
        <v>372</v>
      </c>
    </row>
    <row r="12" spans="1:10" ht="26.25" customHeight="1">
      <c r="A12" s="202"/>
      <c r="B12" s="202"/>
      <c r="C12" s="202"/>
      <c r="D12" s="202"/>
      <c r="E12" s="202"/>
      <c r="F12" s="202"/>
      <c r="G12" s="202"/>
      <c r="H12" s="154"/>
      <c r="I12" s="154"/>
      <c r="J12" s="155"/>
    </row>
  </sheetData>
  <sheetProtection password="CF62" sheet="1" objects="1" scenarios="1" selectLockedCells="1"/>
  <mergeCells count="4">
    <mergeCell ref="A1:J1"/>
    <mergeCell ref="A2:H2"/>
    <mergeCell ref="J5:J9"/>
    <mergeCell ref="A12:G12"/>
  </mergeCells>
  <phoneticPr fontId="17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19"/>
  <sheetViews>
    <sheetView topLeftCell="A7" workbookViewId="0">
      <selection activeCell="K5" sqref="K5"/>
    </sheetView>
  </sheetViews>
  <sheetFormatPr defaultColWidth="9" defaultRowHeight="26.25" customHeight="1"/>
  <cols>
    <col min="1" max="1" width="8.08984375" style="114" customWidth="1"/>
    <col min="2" max="2" width="13.90625" style="115" customWidth="1"/>
    <col min="3" max="3" width="9" style="114" customWidth="1"/>
    <col min="4" max="4" width="8.7265625" style="114" customWidth="1"/>
    <col min="5" max="5" width="11.08984375" style="114" customWidth="1"/>
    <col min="6" max="6" width="11" style="114" customWidth="1"/>
    <col min="7" max="7" width="26.6328125" style="116" customWidth="1"/>
    <col min="8" max="8" width="18.26953125" style="117" customWidth="1"/>
    <col min="9" max="9" width="14.90625" style="117" customWidth="1"/>
    <col min="10" max="10" width="25.26953125" style="22" customWidth="1"/>
    <col min="11" max="16384" width="9" style="22"/>
  </cols>
  <sheetData>
    <row r="1" spans="1:10" s="97" customFormat="1" ht="26.25" customHeight="1">
      <c r="A1" s="178" t="s">
        <v>379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0" ht="25" customHeight="1">
      <c r="A2" s="201" t="s">
        <v>392</v>
      </c>
      <c r="B2" s="201"/>
      <c r="C2" s="201"/>
      <c r="D2" s="201"/>
      <c r="E2" s="201"/>
      <c r="F2" s="201"/>
      <c r="G2" s="201"/>
      <c r="H2" s="201"/>
      <c r="I2" s="156"/>
      <c r="J2" s="145"/>
    </row>
    <row r="3" spans="1:10" s="16" customFormat="1" ht="25" customHeight="1">
      <c r="A3" s="45" t="s">
        <v>0</v>
      </c>
      <c r="B3" s="45"/>
      <c r="C3" s="45"/>
      <c r="D3" s="45"/>
      <c r="E3" s="45"/>
      <c r="F3" s="45"/>
      <c r="G3" s="45"/>
      <c r="H3" s="45"/>
      <c r="I3" s="118"/>
      <c r="J3" s="44"/>
    </row>
    <row r="4" spans="1:10" s="17" customFormat="1" ht="30" customHeight="1">
      <c r="A4" s="29" t="s">
        <v>310</v>
      </c>
      <c r="B4" s="29" t="s">
        <v>311</v>
      </c>
      <c r="C4" s="29" t="s">
        <v>358</v>
      </c>
      <c r="D4" s="28" t="s">
        <v>313</v>
      </c>
      <c r="E4" s="29" t="s">
        <v>397</v>
      </c>
      <c r="F4" s="30" t="s">
        <v>359</v>
      </c>
      <c r="G4" s="30" t="s">
        <v>309</v>
      </c>
      <c r="H4" s="30" t="s">
        <v>1</v>
      </c>
      <c r="I4" s="30" t="s">
        <v>365</v>
      </c>
      <c r="J4" s="31" t="s">
        <v>315</v>
      </c>
    </row>
    <row r="5" spans="1:10" ht="25" customHeight="1">
      <c r="A5" s="47">
        <v>1</v>
      </c>
      <c r="B5" s="146" t="s">
        <v>302</v>
      </c>
      <c r="C5" s="49" t="s">
        <v>6</v>
      </c>
      <c r="D5" s="136" t="s">
        <v>2</v>
      </c>
      <c r="E5" s="162">
        <v>2</v>
      </c>
      <c r="F5" s="21"/>
      <c r="G5" s="150">
        <v>190541.5</v>
      </c>
      <c r="H5" s="54">
        <f t="shared" ref="H5:H18" si="0">G5/$G$19*100</f>
        <v>82.823064568359783</v>
      </c>
      <c r="I5" s="54">
        <f>F5*H5</f>
        <v>0</v>
      </c>
      <c r="J5" s="197" t="s">
        <v>3</v>
      </c>
    </row>
    <row r="6" spans="1:10" ht="25" customHeight="1">
      <c r="A6" s="47">
        <v>2</v>
      </c>
      <c r="B6" s="146" t="s">
        <v>206</v>
      </c>
      <c r="C6" s="49" t="s">
        <v>6</v>
      </c>
      <c r="D6" s="136" t="s">
        <v>2</v>
      </c>
      <c r="E6" s="162">
        <v>2</v>
      </c>
      <c r="F6" s="21"/>
      <c r="G6" s="150">
        <v>8968</v>
      </c>
      <c r="H6" s="54">
        <f t="shared" si="0"/>
        <v>3.8981389516144804</v>
      </c>
      <c r="I6" s="54">
        <f t="shared" ref="I6:I18" si="1">F6*H6</f>
        <v>0</v>
      </c>
      <c r="J6" s="198"/>
    </row>
    <row r="7" spans="1:10" ht="25" customHeight="1">
      <c r="A7" s="47">
        <v>3</v>
      </c>
      <c r="B7" s="146" t="s">
        <v>207</v>
      </c>
      <c r="C7" s="49" t="s">
        <v>6</v>
      </c>
      <c r="D7" s="136" t="s">
        <v>2</v>
      </c>
      <c r="E7" s="162">
        <v>2.1</v>
      </c>
      <c r="F7" s="21"/>
      <c r="G7" s="150">
        <v>8656</v>
      </c>
      <c r="H7" s="54">
        <f t="shared" si="0"/>
        <v>3.7625212717634859</v>
      </c>
      <c r="I7" s="54">
        <f t="shared" si="1"/>
        <v>0</v>
      </c>
      <c r="J7" s="198"/>
    </row>
    <row r="8" spans="1:10" ht="25" customHeight="1">
      <c r="A8" s="47">
        <v>4</v>
      </c>
      <c r="B8" s="146" t="s">
        <v>303</v>
      </c>
      <c r="C8" s="49" t="s">
        <v>6</v>
      </c>
      <c r="D8" s="136" t="s">
        <v>2</v>
      </c>
      <c r="E8" s="162">
        <v>2.1</v>
      </c>
      <c r="F8" s="21"/>
      <c r="G8" s="150">
        <v>7665.5</v>
      </c>
      <c r="H8" s="54">
        <f t="shared" si="0"/>
        <v>3.3319786054416594</v>
      </c>
      <c r="I8" s="54">
        <f t="shared" si="1"/>
        <v>0</v>
      </c>
      <c r="J8" s="198"/>
    </row>
    <row r="9" spans="1:10" ht="25" customHeight="1">
      <c r="A9" s="47">
        <v>5</v>
      </c>
      <c r="B9" s="146" t="s">
        <v>204</v>
      </c>
      <c r="C9" s="49" t="s">
        <v>6</v>
      </c>
      <c r="D9" s="136" t="s">
        <v>2</v>
      </c>
      <c r="E9" s="162">
        <v>2</v>
      </c>
      <c r="F9" s="21"/>
      <c r="G9" s="150">
        <v>3779</v>
      </c>
      <c r="H9" s="54">
        <f t="shared" si="0"/>
        <v>1.6426256799900896</v>
      </c>
      <c r="I9" s="54">
        <f t="shared" si="1"/>
        <v>0</v>
      </c>
      <c r="J9" s="198"/>
    </row>
    <row r="10" spans="1:10" ht="25" customHeight="1">
      <c r="A10" s="47">
        <v>6</v>
      </c>
      <c r="B10" s="146" t="s">
        <v>208</v>
      </c>
      <c r="C10" s="49" t="s">
        <v>6</v>
      </c>
      <c r="D10" s="136" t="s">
        <v>2</v>
      </c>
      <c r="E10" s="162">
        <v>2.6</v>
      </c>
      <c r="F10" s="21"/>
      <c r="G10" s="150">
        <v>3515</v>
      </c>
      <c r="H10" s="54">
        <f t="shared" si="0"/>
        <v>1.5278722585777096</v>
      </c>
      <c r="I10" s="54">
        <f t="shared" si="1"/>
        <v>0</v>
      </c>
      <c r="J10" s="198"/>
    </row>
    <row r="11" spans="1:10" ht="25" customHeight="1">
      <c r="A11" s="47">
        <v>7</v>
      </c>
      <c r="B11" s="146" t="s">
        <v>304</v>
      </c>
      <c r="C11" s="127" t="s">
        <v>6</v>
      </c>
      <c r="D11" s="127" t="s">
        <v>2</v>
      </c>
      <c r="E11" s="163">
        <v>2.1</v>
      </c>
      <c r="F11" s="21"/>
      <c r="G11" s="150">
        <v>3063.5</v>
      </c>
      <c r="H11" s="54">
        <f t="shared" si="0"/>
        <v>1.3316178276394917</v>
      </c>
      <c r="I11" s="54">
        <f t="shared" si="1"/>
        <v>0</v>
      </c>
      <c r="J11" s="198"/>
    </row>
    <row r="12" spans="1:10" ht="25" customHeight="1">
      <c r="A12" s="47">
        <v>8</v>
      </c>
      <c r="B12" s="146" t="s">
        <v>210</v>
      </c>
      <c r="C12" s="127" t="s">
        <v>6</v>
      </c>
      <c r="D12" s="127" t="s">
        <v>2</v>
      </c>
      <c r="E12" s="163">
        <v>2.2000000000000002</v>
      </c>
      <c r="F12" s="21"/>
      <c r="G12" s="150">
        <v>2158</v>
      </c>
      <c r="H12" s="54">
        <f t="shared" si="0"/>
        <v>0.93802228563604462</v>
      </c>
      <c r="I12" s="54">
        <f t="shared" si="1"/>
        <v>0</v>
      </c>
      <c r="J12" s="198"/>
    </row>
    <row r="13" spans="1:10" ht="25" customHeight="1">
      <c r="A13" s="47">
        <v>9</v>
      </c>
      <c r="B13" s="146" t="s">
        <v>211</v>
      </c>
      <c r="C13" s="49" t="s">
        <v>6</v>
      </c>
      <c r="D13" s="50" t="s">
        <v>2</v>
      </c>
      <c r="E13" s="147">
        <v>5.6</v>
      </c>
      <c r="F13" s="21"/>
      <c r="G13" s="150">
        <v>543</v>
      </c>
      <c r="H13" s="54">
        <f t="shared" si="0"/>
        <v>0.23602692358682684</v>
      </c>
      <c r="I13" s="54">
        <f t="shared" si="1"/>
        <v>0</v>
      </c>
      <c r="J13" s="198"/>
    </row>
    <row r="14" spans="1:10" ht="25" customHeight="1">
      <c r="A14" s="47">
        <v>10</v>
      </c>
      <c r="B14" s="146" t="s">
        <v>209</v>
      </c>
      <c r="C14" s="127" t="s">
        <v>6</v>
      </c>
      <c r="D14" s="127" t="s">
        <v>2</v>
      </c>
      <c r="E14" s="163">
        <v>2.1</v>
      </c>
      <c r="F14" s="21"/>
      <c r="G14" s="150">
        <v>539</v>
      </c>
      <c r="H14" s="54">
        <f t="shared" si="0"/>
        <v>0.23428823538360893</v>
      </c>
      <c r="I14" s="54">
        <f t="shared" si="1"/>
        <v>0</v>
      </c>
      <c r="J14" s="198"/>
    </row>
    <row r="15" spans="1:10" ht="25" customHeight="1">
      <c r="A15" s="47">
        <v>11</v>
      </c>
      <c r="B15" s="146" t="s">
        <v>214</v>
      </c>
      <c r="C15" s="49" t="s">
        <v>6</v>
      </c>
      <c r="D15" s="50" t="s">
        <v>2</v>
      </c>
      <c r="E15" s="147">
        <v>2.6</v>
      </c>
      <c r="F15" s="21"/>
      <c r="G15" s="150">
        <v>335</v>
      </c>
      <c r="H15" s="54">
        <f t="shared" si="0"/>
        <v>0.14561513701949721</v>
      </c>
      <c r="I15" s="54">
        <f t="shared" si="1"/>
        <v>0</v>
      </c>
      <c r="J15" s="198"/>
    </row>
    <row r="16" spans="1:10" ht="25" customHeight="1">
      <c r="A16" s="47">
        <v>12</v>
      </c>
      <c r="B16" s="146" t="s">
        <v>212</v>
      </c>
      <c r="C16" s="49" t="s">
        <v>6</v>
      </c>
      <c r="D16" s="50" t="s">
        <v>2</v>
      </c>
      <c r="E16" s="147">
        <v>2.5</v>
      </c>
      <c r="F16" s="21"/>
      <c r="G16" s="150">
        <v>186</v>
      </c>
      <c r="H16" s="54">
        <f t="shared" si="0"/>
        <v>8.0849001449631294E-2</v>
      </c>
      <c r="I16" s="54">
        <f t="shared" si="1"/>
        <v>0</v>
      </c>
      <c r="J16" s="198"/>
    </row>
    <row r="17" spans="1:10" ht="25" customHeight="1">
      <c r="A17" s="47">
        <v>13</v>
      </c>
      <c r="B17" s="146" t="s">
        <v>213</v>
      </c>
      <c r="C17" s="49" t="s">
        <v>6</v>
      </c>
      <c r="D17" s="50" t="s">
        <v>2</v>
      </c>
      <c r="E17" s="147">
        <v>3.7</v>
      </c>
      <c r="F17" s="21"/>
      <c r="G17" s="150">
        <v>79</v>
      </c>
      <c r="H17" s="54">
        <f t="shared" si="0"/>
        <v>3.4339092013553077E-2</v>
      </c>
      <c r="I17" s="54">
        <f t="shared" si="1"/>
        <v>0</v>
      </c>
      <c r="J17" s="198"/>
    </row>
    <row r="18" spans="1:10" ht="25" customHeight="1">
      <c r="A18" s="47">
        <v>14</v>
      </c>
      <c r="B18" s="146" t="s">
        <v>205</v>
      </c>
      <c r="C18" s="49" t="s">
        <v>6</v>
      </c>
      <c r="D18" s="136" t="s">
        <v>2</v>
      </c>
      <c r="E18" s="162">
        <v>2</v>
      </c>
      <c r="F18" s="21"/>
      <c r="G18" s="150">
        <v>30</v>
      </c>
      <c r="H18" s="54">
        <f t="shared" si="0"/>
        <v>1.304016152413408E-2</v>
      </c>
      <c r="I18" s="54">
        <f t="shared" si="1"/>
        <v>0</v>
      </c>
      <c r="J18" s="199"/>
    </row>
    <row r="19" spans="1:10" ht="25" customHeight="1">
      <c r="A19" s="131" t="s">
        <v>371</v>
      </c>
      <c r="B19" s="164"/>
      <c r="C19" s="164"/>
      <c r="D19" s="164"/>
      <c r="E19" s="164"/>
      <c r="F19" s="161"/>
      <c r="G19" s="165">
        <f>SUM(G5:G18)</f>
        <v>230058.5</v>
      </c>
      <c r="H19" s="165">
        <f>SUM(H5:H18)</f>
        <v>100</v>
      </c>
      <c r="I19" s="152">
        <f>SUM(I5:I18)</f>
        <v>0</v>
      </c>
      <c r="J19" s="65" t="s">
        <v>372</v>
      </c>
    </row>
  </sheetData>
  <sheetProtection password="CF62" sheet="1" objects="1" scenarios="1" selectLockedCells="1"/>
  <mergeCells count="3">
    <mergeCell ref="A1:J1"/>
    <mergeCell ref="A2:H2"/>
    <mergeCell ref="J5:J18"/>
  </mergeCells>
  <phoneticPr fontId="17" type="noConversion"/>
  <printOptions horizontalCentered="1"/>
  <pageMargins left="0" right="0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2"/>
  <sheetViews>
    <sheetView tabSelected="1" topLeftCell="A16" workbookViewId="0">
      <selection activeCell="L11" sqref="L11"/>
    </sheetView>
  </sheetViews>
  <sheetFormatPr defaultColWidth="9" defaultRowHeight="26.25" customHeight="1"/>
  <cols>
    <col min="1" max="1" width="6.7265625" style="114" customWidth="1"/>
    <col min="2" max="2" width="22" style="115" customWidth="1"/>
    <col min="3" max="3" width="15.08984375" style="114" customWidth="1"/>
    <col min="4" max="4" width="7.90625" style="114" customWidth="1"/>
    <col min="5" max="5" width="10" style="114" customWidth="1"/>
    <col min="6" max="6" width="11.08984375" style="114" customWidth="1"/>
    <col min="7" max="7" width="10.6328125" style="114" customWidth="1"/>
    <col min="8" max="8" width="24.08984375" style="116" customWidth="1"/>
    <col min="9" max="9" width="11.26953125" style="117" customWidth="1"/>
    <col min="10" max="10" width="12.08984375" style="117" customWidth="1"/>
    <col min="11" max="11" width="19" style="22" customWidth="1"/>
    <col min="12" max="16384" width="9" style="22"/>
  </cols>
  <sheetData>
    <row r="1" spans="1:11" s="97" customFormat="1" ht="25" customHeight="1">
      <c r="A1" s="178" t="s">
        <v>360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ht="25" customHeight="1">
      <c r="A2" s="201" t="s">
        <v>393</v>
      </c>
      <c r="B2" s="201"/>
      <c r="C2" s="201"/>
      <c r="D2" s="201"/>
      <c r="E2" s="201"/>
      <c r="F2" s="201"/>
      <c r="G2" s="201"/>
      <c r="H2" s="201"/>
      <c r="I2" s="201"/>
      <c r="J2" s="156"/>
      <c r="K2" s="145"/>
    </row>
    <row r="3" spans="1:11" s="16" customFormat="1" ht="25" customHeight="1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118"/>
      <c r="K3" s="44"/>
    </row>
    <row r="4" spans="1:11" s="17" customFormat="1" ht="28" customHeight="1">
      <c r="A4" s="29" t="s">
        <v>310</v>
      </c>
      <c r="B4" s="29" t="s">
        <v>311</v>
      </c>
      <c r="C4" s="29" t="s">
        <v>358</v>
      </c>
      <c r="D4" s="28" t="s">
        <v>313</v>
      </c>
      <c r="E4" s="28" t="s">
        <v>399</v>
      </c>
      <c r="F4" s="29" t="s">
        <v>397</v>
      </c>
      <c r="G4" s="30" t="s">
        <v>359</v>
      </c>
      <c r="H4" s="30" t="s">
        <v>309</v>
      </c>
      <c r="I4" s="30" t="s">
        <v>1</v>
      </c>
      <c r="J4" s="30" t="s">
        <v>365</v>
      </c>
      <c r="K4" s="31" t="s">
        <v>315</v>
      </c>
    </row>
    <row r="5" spans="1:11" ht="25" customHeight="1">
      <c r="A5" s="167">
        <v>1</v>
      </c>
      <c r="B5" s="146" t="s">
        <v>215</v>
      </c>
      <c r="C5" s="127" t="s">
        <v>84</v>
      </c>
      <c r="D5" s="127" t="s">
        <v>4</v>
      </c>
      <c r="E5" s="101"/>
      <c r="F5" s="169">
        <v>50</v>
      </c>
      <c r="G5" s="21"/>
      <c r="H5" s="170">
        <v>4489</v>
      </c>
      <c r="I5" s="54">
        <f t="shared" ref="I5:I21" si="0">H5/$H$52*100</f>
        <v>37.634138162307181</v>
      </c>
      <c r="J5" s="54">
        <f>G5*I5</f>
        <v>0</v>
      </c>
      <c r="K5" s="196" t="s">
        <v>380</v>
      </c>
    </row>
    <row r="6" spans="1:11" ht="25" customHeight="1">
      <c r="A6" s="167">
        <v>2</v>
      </c>
      <c r="B6" s="146" t="s">
        <v>216</v>
      </c>
      <c r="C6" s="127" t="s">
        <v>217</v>
      </c>
      <c r="D6" s="127" t="s">
        <v>4</v>
      </c>
      <c r="E6" s="101"/>
      <c r="F6" s="169">
        <v>90</v>
      </c>
      <c r="G6" s="21"/>
      <c r="H6" s="170">
        <v>2011</v>
      </c>
      <c r="I6" s="54">
        <f t="shared" si="0"/>
        <v>16.859490274983234</v>
      </c>
      <c r="J6" s="54">
        <f t="shared" ref="J6:J21" si="1">G6*I6</f>
        <v>0</v>
      </c>
      <c r="K6" s="196"/>
    </row>
    <row r="7" spans="1:11" ht="25" customHeight="1">
      <c r="A7" s="167">
        <v>3</v>
      </c>
      <c r="B7" s="146" t="s">
        <v>229</v>
      </c>
      <c r="C7" s="127" t="s">
        <v>230</v>
      </c>
      <c r="D7" s="127" t="s">
        <v>4</v>
      </c>
      <c r="E7" s="101"/>
      <c r="F7" s="169">
        <v>154</v>
      </c>
      <c r="G7" s="21"/>
      <c r="H7" s="170">
        <v>897</v>
      </c>
      <c r="I7" s="54">
        <f t="shared" si="0"/>
        <v>7.5201207243460768</v>
      </c>
      <c r="J7" s="54">
        <f t="shared" si="1"/>
        <v>0</v>
      </c>
      <c r="K7" s="196"/>
    </row>
    <row r="8" spans="1:11" ht="25" customHeight="1">
      <c r="A8" s="167">
        <v>4</v>
      </c>
      <c r="B8" s="146" t="s">
        <v>218</v>
      </c>
      <c r="C8" s="127" t="s">
        <v>219</v>
      </c>
      <c r="D8" s="127" t="s">
        <v>4</v>
      </c>
      <c r="E8" s="101"/>
      <c r="F8" s="169">
        <v>60</v>
      </c>
      <c r="G8" s="21"/>
      <c r="H8" s="170">
        <v>807</v>
      </c>
      <c r="I8" s="54">
        <f t="shared" si="0"/>
        <v>6.7655935613682088</v>
      </c>
      <c r="J8" s="54">
        <f t="shared" si="1"/>
        <v>0</v>
      </c>
      <c r="K8" s="196"/>
    </row>
    <row r="9" spans="1:11" ht="25" customHeight="1">
      <c r="A9" s="167">
        <v>5</v>
      </c>
      <c r="B9" s="146" t="s">
        <v>220</v>
      </c>
      <c r="C9" s="127" t="s">
        <v>219</v>
      </c>
      <c r="D9" s="127" t="s">
        <v>4</v>
      </c>
      <c r="E9" s="101"/>
      <c r="F9" s="169">
        <v>179</v>
      </c>
      <c r="G9" s="21"/>
      <c r="H9" s="170">
        <v>612</v>
      </c>
      <c r="I9" s="54">
        <f t="shared" si="0"/>
        <v>5.1307847082494975</v>
      </c>
      <c r="J9" s="54">
        <f t="shared" si="1"/>
        <v>0</v>
      </c>
      <c r="K9" s="196"/>
    </row>
    <row r="10" spans="1:11" ht="25" customHeight="1">
      <c r="A10" s="167">
        <v>6</v>
      </c>
      <c r="B10" s="146" t="s">
        <v>223</v>
      </c>
      <c r="C10" s="127" t="s">
        <v>224</v>
      </c>
      <c r="D10" s="127" t="s">
        <v>4</v>
      </c>
      <c r="E10" s="101"/>
      <c r="F10" s="169">
        <v>65</v>
      </c>
      <c r="G10" s="21"/>
      <c r="H10" s="170">
        <v>547</v>
      </c>
      <c r="I10" s="54">
        <f t="shared" si="0"/>
        <v>4.5858484238765929</v>
      </c>
      <c r="J10" s="54">
        <f t="shared" si="1"/>
        <v>0</v>
      </c>
      <c r="K10" s="196"/>
    </row>
    <row r="11" spans="1:11" ht="25" customHeight="1">
      <c r="A11" s="167">
        <v>7</v>
      </c>
      <c r="B11" s="146" t="s">
        <v>221</v>
      </c>
      <c r="C11" s="127" t="s">
        <v>222</v>
      </c>
      <c r="D11" s="127" t="s">
        <v>4</v>
      </c>
      <c r="E11" s="101"/>
      <c r="F11" s="169">
        <v>89</v>
      </c>
      <c r="G11" s="21"/>
      <c r="H11" s="170">
        <v>458</v>
      </c>
      <c r="I11" s="54">
        <f t="shared" si="0"/>
        <v>3.8397048960429241</v>
      </c>
      <c r="J11" s="54">
        <f t="shared" si="1"/>
        <v>0</v>
      </c>
      <c r="K11" s="196"/>
    </row>
    <row r="12" spans="1:11" ht="25" customHeight="1">
      <c r="A12" s="167">
        <v>8</v>
      </c>
      <c r="B12" s="146" t="s">
        <v>225</v>
      </c>
      <c r="C12" s="127" t="s">
        <v>226</v>
      </c>
      <c r="D12" s="127" t="s">
        <v>4</v>
      </c>
      <c r="E12" s="101"/>
      <c r="F12" s="169">
        <v>212</v>
      </c>
      <c r="G12" s="21"/>
      <c r="H12" s="170">
        <v>396</v>
      </c>
      <c r="I12" s="54">
        <f t="shared" si="0"/>
        <v>3.3199195171026159</v>
      </c>
      <c r="J12" s="54">
        <f t="shared" si="1"/>
        <v>0</v>
      </c>
      <c r="K12" s="196"/>
    </row>
    <row r="13" spans="1:11" ht="25" customHeight="1">
      <c r="A13" s="167">
        <v>9</v>
      </c>
      <c r="B13" s="146" t="s">
        <v>231</v>
      </c>
      <c r="C13" s="130" t="s">
        <v>232</v>
      </c>
      <c r="D13" s="127" t="s">
        <v>4</v>
      </c>
      <c r="E13" s="101"/>
      <c r="F13" s="169">
        <v>133</v>
      </c>
      <c r="G13" s="21"/>
      <c r="H13" s="170">
        <v>383</v>
      </c>
      <c r="I13" s="54">
        <f t="shared" si="0"/>
        <v>3.2109322602280348</v>
      </c>
      <c r="J13" s="54">
        <f t="shared" si="1"/>
        <v>0</v>
      </c>
      <c r="K13" s="196"/>
    </row>
    <row r="14" spans="1:11" ht="25" customHeight="1">
      <c r="A14" s="167">
        <v>10</v>
      </c>
      <c r="B14" s="146" t="s">
        <v>237</v>
      </c>
      <c r="C14" s="130" t="s">
        <v>238</v>
      </c>
      <c r="D14" s="127" t="s">
        <v>4</v>
      </c>
      <c r="E14" s="101"/>
      <c r="F14" s="169">
        <v>95</v>
      </c>
      <c r="G14" s="21"/>
      <c r="H14" s="170">
        <v>334</v>
      </c>
      <c r="I14" s="54">
        <f t="shared" si="0"/>
        <v>2.8001341381623073</v>
      </c>
      <c r="J14" s="54">
        <f t="shared" si="1"/>
        <v>0</v>
      </c>
      <c r="K14" s="196"/>
    </row>
    <row r="15" spans="1:11" ht="25" customHeight="1">
      <c r="A15" s="167">
        <v>11</v>
      </c>
      <c r="B15" s="146" t="s">
        <v>235</v>
      </c>
      <c r="C15" s="130" t="s">
        <v>236</v>
      </c>
      <c r="D15" s="127" t="s">
        <v>4</v>
      </c>
      <c r="E15" s="101"/>
      <c r="F15" s="169">
        <v>95</v>
      </c>
      <c r="G15" s="21"/>
      <c r="H15" s="170">
        <v>280</v>
      </c>
      <c r="I15" s="54">
        <f t="shared" si="0"/>
        <v>2.3474178403755865</v>
      </c>
      <c r="J15" s="54">
        <f t="shared" si="1"/>
        <v>0</v>
      </c>
      <c r="K15" s="196"/>
    </row>
    <row r="16" spans="1:11" ht="25" customHeight="1">
      <c r="A16" s="167">
        <v>12</v>
      </c>
      <c r="B16" s="146" t="s">
        <v>241</v>
      </c>
      <c r="C16" s="130" t="s">
        <v>242</v>
      </c>
      <c r="D16" s="127" t="s">
        <v>4</v>
      </c>
      <c r="E16" s="101"/>
      <c r="F16" s="169">
        <v>80</v>
      </c>
      <c r="G16" s="21"/>
      <c r="H16" s="170">
        <v>186</v>
      </c>
      <c r="I16" s="54">
        <f t="shared" si="0"/>
        <v>1.5593561368209254</v>
      </c>
      <c r="J16" s="54">
        <f t="shared" si="1"/>
        <v>0</v>
      </c>
      <c r="K16" s="196"/>
    </row>
    <row r="17" spans="1:11" ht="25" customHeight="1">
      <c r="A17" s="167">
        <v>13</v>
      </c>
      <c r="B17" s="146" t="s">
        <v>239</v>
      </c>
      <c r="C17" s="130" t="s">
        <v>240</v>
      </c>
      <c r="D17" s="127" t="s">
        <v>4</v>
      </c>
      <c r="E17" s="101"/>
      <c r="F17" s="169">
        <v>135</v>
      </c>
      <c r="G17" s="21"/>
      <c r="H17" s="170">
        <v>161</v>
      </c>
      <c r="I17" s="54">
        <f t="shared" si="0"/>
        <v>1.3497652582159625</v>
      </c>
      <c r="J17" s="54">
        <f t="shared" si="1"/>
        <v>0</v>
      </c>
      <c r="K17" s="196"/>
    </row>
    <row r="18" spans="1:11" ht="25" customHeight="1">
      <c r="A18" s="167">
        <v>14</v>
      </c>
      <c r="B18" s="146" t="s">
        <v>243</v>
      </c>
      <c r="C18" s="130" t="s">
        <v>244</v>
      </c>
      <c r="D18" s="127" t="s">
        <v>4</v>
      </c>
      <c r="E18" s="101"/>
      <c r="F18" s="169">
        <v>45</v>
      </c>
      <c r="G18" s="21"/>
      <c r="H18" s="170">
        <v>137</v>
      </c>
      <c r="I18" s="54">
        <f t="shared" si="0"/>
        <v>1.1485580147551977</v>
      </c>
      <c r="J18" s="54">
        <f t="shared" si="1"/>
        <v>0</v>
      </c>
      <c r="K18" s="196"/>
    </row>
    <row r="19" spans="1:11" ht="25" customHeight="1">
      <c r="A19" s="167">
        <v>15</v>
      </c>
      <c r="B19" s="146" t="s">
        <v>402</v>
      </c>
      <c r="C19" s="130" t="s">
        <v>234</v>
      </c>
      <c r="D19" s="127" t="s">
        <v>4</v>
      </c>
      <c r="E19" s="101"/>
      <c r="F19" s="169">
        <v>48</v>
      </c>
      <c r="G19" s="21"/>
      <c r="H19" s="170">
        <v>98</v>
      </c>
      <c r="I19" s="54">
        <f t="shared" si="0"/>
        <v>0.82159624413145549</v>
      </c>
      <c r="J19" s="54">
        <f t="shared" si="1"/>
        <v>0</v>
      </c>
      <c r="K19" s="196"/>
    </row>
    <row r="20" spans="1:11" ht="25" customHeight="1">
      <c r="A20" s="167">
        <v>16</v>
      </c>
      <c r="B20" s="146" t="s">
        <v>227</v>
      </c>
      <c r="C20" s="127" t="s">
        <v>228</v>
      </c>
      <c r="D20" s="127" t="s">
        <v>4</v>
      </c>
      <c r="E20" s="101"/>
      <c r="F20" s="169">
        <v>155</v>
      </c>
      <c r="G20" s="21"/>
      <c r="H20" s="170">
        <v>75</v>
      </c>
      <c r="I20" s="54">
        <f t="shared" si="0"/>
        <v>0.6287726358148894</v>
      </c>
      <c r="J20" s="54">
        <f t="shared" si="1"/>
        <v>0</v>
      </c>
      <c r="K20" s="196"/>
    </row>
    <row r="21" spans="1:11" ht="25" customHeight="1">
      <c r="A21" s="167">
        <v>17</v>
      </c>
      <c r="B21" s="146" t="s">
        <v>233</v>
      </c>
      <c r="C21" s="130" t="s">
        <v>219</v>
      </c>
      <c r="D21" s="127" t="s">
        <v>4</v>
      </c>
      <c r="E21" s="101"/>
      <c r="F21" s="169">
        <v>188</v>
      </c>
      <c r="G21" s="21"/>
      <c r="H21" s="170">
        <v>57</v>
      </c>
      <c r="I21" s="54">
        <f t="shared" si="0"/>
        <v>0.47786720321931592</v>
      </c>
      <c r="J21" s="54">
        <f t="shared" si="1"/>
        <v>0</v>
      </c>
      <c r="K21" s="196"/>
    </row>
    <row r="22" spans="1:11" ht="25" customHeight="1">
      <c r="A22" s="167">
        <v>18</v>
      </c>
      <c r="B22" s="146" t="s">
        <v>245</v>
      </c>
      <c r="C22" s="130" t="s">
        <v>246</v>
      </c>
      <c r="D22" s="127" t="s">
        <v>4</v>
      </c>
      <c r="E22" s="101"/>
      <c r="F22" s="127"/>
      <c r="G22" s="105"/>
      <c r="H22" s="171"/>
      <c r="I22" s="172"/>
      <c r="J22" s="173"/>
      <c r="K22" s="196" t="s">
        <v>401</v>
      </c>
    </row>
    <row r="23" spans="1:11" ht="25" customHeight="1">
      <c r="A23" s="167">
        <v>19</v>
      </c>
      <c r="B23" s="146" t="s">
        <v>247</v>
      </c>
      <c r="C23" s="130" t="s">
        <v>248</v>
      </c>
      <c r="D23" s="127" t="s">
        <v>4</v>
      </c>
      <c r="E23" s="101"/>
      <c r="F23" s="127"/>
      <c r="G23" s="105"/>
      <c r="H23" s="171"/>
      <c r="I23" s="172"/>
      <c r="J23" s="173"/>
      <c r="K23" s="196"/>
    </row>
    <row r="24" spans="1:11" ht="28" customHeight="1">
      <c r="A24" s="167">
        <v>20</v>
      </c>
      <c r="B24" s="146" t="s">
        <v>249</v>
      </c>
      <c r="C24" s="130" t="s">
        <v>250</v>
      </c>
      <c r="D24" s="127" t="s">
        <v>4</v>
      </c>
      <c r="E24" s="101"/>
      <c r="F24" s="127"/>
      <c r="G24" s="105"/>
      <c r="H24" s="171"/>
      <c r="I24" s="172"/>
      <c r="J24" s="173"/>
      <c r="K24" s="196"/>
    </row>
    <row r="25" spans="1:11" ht="25" customHeight="1">
      <c r="A25" s="167">
        <v>21</v>
      </c>
      <c r="B25" s="146" t="s">
        <v>251</v>
      </c>
      <c r="C25" s="130" t="s">
        <v>219</v>
      </c>
      <c r="D25" s="127" t="s">
        <v>4</v>
      </c>
      <c r="E25" s="101"/>
      <c r="F25" s="127"/>
      <c r="G25" s="105"/>
      <c r="H25" s="171"/>
      <c r="I25" s="172"/>
      <c r="J25" s="173"/>
      <c r="K25" s="196"/>
    </row>
    <row r="26" spans="1:11" ht="25" customHeight="1">
      <c r="A26" s="167">
        <v>22</v>
      </c>
      <c r="B26" s="146" t="s">
        <v>252</v>
      </c>
      <c r="C26" s="130" t="s">
        <v>253</v>
      </c>
      <c r="D26" s="127" t="s">
        <v>4</v>
      </c>
      <c r="E26" s="101"/>
      <c r="F26" s="127"/>
      <c r="G26" s="105"/>
      <c r="H26" s="171"/>
      <c r="I26" s="172"/>
      <c r="J26" s="173"/>
      <c r="K26" s="196"/>
    </row>
    <row r="27" spans="1:11" ht="25" customHeight="1">
      <c r="A27" s="167">
        <v>23</v>
      </c>
      <c r="B27" s="146" t="s">
        <v>254</v>
      </c>
      <c r="C27" s="127" t="s">
        <v>222</v>
      </c>
      <c r="D27" s="127" t="s">
        <v>4</v>
      </c>
      <c r="E27" s="101"/>
      <c r="F27" s="127"/>
      <c r="G27" s="105"/>
      <c r="H27" s="171"/>
      <c r="I27" s="172"/>
      <c r="J27" s="173"/>
      <c r="K27" s="196"/>
    </row>
    <row r="28" spans="1:11" ht="25" customHeight="1">
      <c r="A28" s="167">
        <v>24</v>
      </c>
      <c r="B28" s="146" t="s">
        <v>255</v>
      </c>
      <c r="C28" s="127" t="s">
        <v>222</v>
      </c>
      <c r="D28" s="127" t="s">
        <v>4</v>
      </c>
      <c r="E28" s="101"/>
      <c r="F28" s="127"/>
      <c r="G28" s="105"/>
      <c r="H28" s="171"/>
      <c r="I28" s="172"/>
      <c r="J28" s="173"/>
      <c r="K28" s="196"/>
    </row>
    <row r="29" spans="1:11" ht="25" customHeight="1">
      <c r="A29" s="167">
        <v>25</v>
      </c>
      <c r="B29" s="146" t="s">
        <v>256</v>
      </c>
      <c r="C29" s="127" t="s">
        <v>257</v>
      </c>
      <c r="D29" s="127" t="s">
        <v>4</v>
      </c>
      <c r="E29" s="101"/>
      <c r="F29" s="127"/>
      <c r="G29" s="21"/>
      <c r="H29" s="171"/>
      <c r="I29" s="174"/>
      <c r="J29" s="175"/>
      <c r="K29" s="196"/>
    </row>
    <row r="30" spans="1:11" ht="25" customHeight="1">
      <c r="A30" s="167">
        <v>26</v>
      </c>
      <c r="B30" s="146" t="s">
        <v>258</v>
      </c>
      <c r="C30" s="127" t="s">
        <v>259</v>
      </c>
      <c r="D30" s="127" t="s">
        <v>4</v>
      </c>
      <c r="E30" s="101"/>
      <c r="F30" s="127"/>
      <c r="G30" s="21"/>
      <c r="H30" s="171"/>
      <c r="I30" s="174"/>
      <c r="J30" s="175"/>
      <c r="K30" s="196"/>
    </row>
    <row r="31" spans="1:11" ht="25" customHeight="1">
      <c r="A31" s="167">
        <v>27</v>
      </c>
      <c r="B31" s="146" t="s">
        <v>260</v>
      </c>
      <c r="C31" s="127" t="s">
        <v>222</v>
      </c>
      <c r="D31" s="127" t="s">
        <v>4</v>
      </c>
      <c r="E31" s="101"/>
      <c r="F31" s="127"/>
      <c r="G31" s="21"/>
      <c r="H31" s="171"/>
      <c r="I31" s="176"/>
      <c r="J31" s="175"/>
      <c r="K31" s="196"/>
    </row>
    <row r="32" spans="1:11" ht="25" customHeight="1">
      <c r="A32" s="167">
        <v>28</v>
      </c>
      <c r="B32" s="146" t="s">
        <v>261</v>
      </c>
      <c r="C32" s="127" t="s">
        <v>222</v>
      </c>
      <c r="D32" s="127" t="s">
        <v>4</v>
      </c>
      <c r="E32" s="101"/>
      <c r="F32" s="127"/>
      <c r="G32" s="21"/>
      <c r="H32" s="171"/>
      <c r="I32" s="174"/>
      <c r="J32" s="175"/>
      <c r="K32" s="196"/>
    </row>
    <row r="33" spans="1:11" ht="25" customHeight="1">
      <c r="A33" s="167">
        <v>29</v>
      </c>
      <c r="B33" s="146" t="s">
        <v>262</v>
      </c>
      <c r="C33" s="127" t="s">
        <v>263</v>
      </c>
      <c r="D33" s="127" t="s">
        <v>4</v>
      </c>
      <c r="E33" s="101"/>
      <c r="F33" s="127"/>
      <c r="G33" s="21"/>
      <c r="H33" s="171"/>
      <c r="I33" s="174"/>
      <c r="J33" s="175"/>
      <c r="K33" s="196"/>
    </row>
    <row r="34" spans="1:11" ht="25" customHeight="1">
      <c r="A34" s="167">
        <v>30</v>
      </c>
      <c r="B34" s="146" t="s">
        <v>264</v>
      </c>
      <c r="C34" s="127" t="s">
        <v>265</v>
      </c>
      <c r="D34" s="127" t="s">
        <v>4</v>
      </c>
      <c r="E34" s="101"/>
      <c r="F34" s="127"/>
      <c r="G34" s="21"/>
      <c r="H34" s="171"/>
      <c r="I34" s="174"/>
      <c r="J34" s="175"/>
      <c r="K34" s="196"/>
    </row>
    <row r="35" spans="1:11" ht="25" customHeight="1">
      <c r="A35" s="167">
        <v>31</v>
      </c>
      <c r="B35" s="146" t="s">
        <v>266</v>
      </c>
      <c r="C35" s="127" t="s">
        <v>267</v>
      </c>
      <c r="D35" s="127" t="s">
        <v>4</v>
      </c>
      <c r="E35" s="101"/>
      <c r="F35" s="127"/>
      <c r="G35" s="21"/>
      <c r="H35" s="171"/>
      <c r="I35" s="174"/>
      <c r="J35" s="175"/>
      <c r="K35" s="196"/>
    </row>
    <row r="36" spans="1:11" ht="25" customHeight="1">
      <c r="A36" s="167">
        <v>32</v>
      </c>
      <c r="B36" s="146" t="s">
        <v>268</v>
      </c>
      <c r="C36" s="127" t="s">
        <v>269</v>
      </c>
      <c r="D36" s="127" t="s">
        <v>4</v>
      </c>
      <c r="E36" s="101"/>
      <c r="F36" s="127"/>
      <c r="G36" s="21"/>
      <c r="H36" s="171"/>
      <c r="I36" s="174"/>
      <c r="J36" s="175"/>
      <c r="K36" s="196"/>
    </row>
    <row r="37" spans="1:11" ht="25" customHeight="1">
      <c r="A37" s="167">
        <v>33</v>
      </c>
      <c r="B37" s="146" t="s">
        <v>270</v>
      </c>
      <c r="C37" s="127" t="s">
        <v>271</v>
      </c>
      <c r="D37" s="127" t="s">
        <v>4</v>
      </c>
      <c r="E37" s="101"/>
      <c r="F37" s="127"/>
      <c r="G37" s="21"/>
      <c r="H37" s="171"/>
      <c r="I37" s="174"/>
      <c r="J37" s="175"/>
      <c r="K37" s="196"/>
    </row>
    <row r="38" spans="1:11" ht="25" customHeight="1">
      <c r="A38" s="167">
        <v>34</v>
      </c>
      <c r="B38" s="146" t="s">
        <v>272</v>
      </c>
      <c r="C38" s="127" t="s">
        <v>273</v>
      </c>
      <c r="D38" s="127" t="s">
        <v>4</v>
      </c>
      <c r="E38" s="101"/>
      <c r="F38" s="127"/>
      <c r="G38" s="21"/>
      <c r="H38" s="171"/>
      <c r="I38" s="174"/>
      <c r="J38" s="175"/>
      <c r="K38" s="196" t="s">
        <v>400</v>
      </c>
    </row>
    <row r="39" spans="1:11" ht="25" customHeight="1">
      <c r="A39" s="167">
        <v>35</v>
      </c>
      <c r="B39" s="146" t="s">
        <v>274</v>
      </c>
      <c r="C39" s="127" t="s">
        <v>275</v>
      </c>
      <c r="D39" s="127" t="s">
        <v>4</v>
      </c>
      <c r="E39" s="101"/>
      <c r="F39" s="127"/>
      <c r="G39" s="21"/>
      <c r="H39" s="171"/>
      <c r="I39" s="174"/>
      <c r="J39" s="175"/>
      <c r="K39" s="196"/>
    </row>
    <row r="40" spans="1:11" ht="25" customHeight="1">
      <c r="A40" s="167">
        <v>36</v>
      </c>
      <c r="B40" s="146" t="s">
        <v>276</v>
      </c>
      <c r="C40" s="127" t="s">
        <v>277</v>
      </c>
      <c r="D40" s="127" t="s">
        <v>4</v>
      </c>
      <c r="E40" s="101"/>
      <c r="F40" s="127"/>
      <c r="G40" s="21"/>
      <c r="H40" s="171"/>
      <c r="I40" s="174"/>
      <c r="J40" s="175"/>
      <c r="K40" s="196"/>
    </row>
    <row r="41" spans="1:11" ht="25" customHeight="1">
      <c r="A41" s="167">
        <v>37</v>
      </c>
      <c r="B41" s="146" t="s">
        <v>278</v>
      </c>
      <c r="C41" s="127" t="s">
        <v>279</v>
      </c>
      <c r="D41" s="127" t="s">
        <v>4</v>
      </c>
      <c r="E41" s="101"/>
      <c r="F41" s="127"/>
      <c r="G41" s="21"/>
      <c r="H41" s="171"/>
      <c r="I41" s="174"/>
      <c r="J41" s="175"/>
      <c r="K41" s="196"/>
    </row>
    <row r="42" spans="1:11" ht="25" customHeight="1">
      <c r="A42" s="167">
        <v>38</v>
      </c>
      <c r="B42" s="146" t="s">
        <v>280</v>
      </c>
      <c r="C42" s="127" t="s">
        <v>281</v>
      </c>
      <c r="D42" s="127" t="s">
        <v>4</v>
      </c>
      <c r="E42" s="101"/>
      <c r="F42" s="127"/>
      <c r="G42" s="21"/>
      <c r="H42" s="171"/>
      <c r="I42" s="174"/>
      <c r="J42" s="175"/>
      <c r="K42" s="196"/>
    </row>
    <row r="43" spans="1:11" ht="25" customHeight="1">
      <c r="A43" s="167">
        <v>39</v>
      </c>
      <c r="B43" s="146" t="s">
        <v>282</v>
      </c>
      <c r="C43" s="127" t="s">
        <v>283</v>
      </c>
      <c r="D43" s="127" t="s">
        <v>4</v>
      </c>
      <c r="E43" s="101"/>
      <c r="F43" s="127"/>
      <c r="G43" s="21"/>
      <c r="H43" s="171"/>
      <c r="I43" s="174"/>
      <c r="J43" s="175"/>
      <c r="K43" s="196"/>
    </row>
    <row r="44" spans="1:11" ht="25" customHeight="1">
      <c r="A44" s="167">
        <v>40</v>
      </c>
      <c r="B44" s="146" t="s">
        <v>284</v>
      </c>
      <c r="C44" s="127" t="s">
        <v>271</v>
      </c>
      <c r="D44" s="127" t="s">
        <v>4</v>
      </c>
      <c r="E44" s="101"/>
      <c r="F44" s="127"/>
      <c r="G44" s="21"/>
      <c r="H44" s="171"/>
      <c r="I44" s="174"/>
      <c r="J44" s="175"/>
      <c r="K44" s="196"/>
    </row>
    <row r="45" spans="1:11" ht="25" customHeight="1">
      <c r="A45" s="167">
        <v>41</v>
      </c>
      <c r="B45" s="146" t="s">
        <v>285</v>
      </c>
      <c r="C45" s="127" t="s">
        <v>286</v>
      </c>
      <c r="D45" s="127" t="s">
        <v>4</v>
      </c>
      <c r="E45" s="101"/>
      <c r="F45" s="127"/>
      <c r="G45" s="21"/>
      <c r="H45" s="171"/>
      <c r="I45" s="174"/>
      <c r="J45" s="175"/>
      <c r="K45" s="196"/>
    </row>
    <row r="46" spans="1:11" ht="25" customHeight="1">
      <c r="A46" s="167">
        <v>42</v>
      </c>
      <c r="B46" s="146" t="s">
        <v>287</v>
      </c>
      <c r="C46" s="127" t="s">
        <v>288</v>
      </c>
      <c r="D46" s="127" t="s">
        <v>4</v>
      </c>
      <c r="E46" s="101"/>
      <c r="F46" s="127"/>
      <c r="G46" s="21"/>
      <c r="H46" s="171"/>
      <c r="I46" s="174"/>
      <c r="J46" s="175"/>
      <c r="K46" s="196"/>
    </row>
    <row r="47" spans="1:11" ht="25" customHeight="1">
      <c r="A47" s="167">
        <v>43</v>
      </c>
      <c r="B47" s="146" t="s">
        <v>289</v>
      </c>
      <c r="C47" s="127" t="s">
        <v>290</v>
      </c>
      <c r="D47" s="127" t="s">
        <v>4</v>
      </c>
      <c r="E47" s="101"/>
      <c r="F47" s="127"/>
      <c r="G47" s="21"/>
      <c r="H47" s="171"/>
      <c r="I47" s="174"/>
      <c r="J47" s="175"/>
      <c r="K47" s="196"/>
    </row>
    <row r="48" spans="1:11" ht="25" customHeight="1">
      <c r="A48" s="167">
        <v>44</v>
      </c>
      <c r="B48" s="146" t="s">
        <v>291</v>
      </c>
      <c r="C48" s="127" t="s">
        <v>292</v>
      </c>
      <c r="D48" s="127" t="s">
        <v>4</v>
      </c>
      <c r="E48" s="101"/>
      <c r="F48" s="127"/>
      <c r="G48" s="21"/>
      <c r="H48" s="171"/>
      <c r="I48" s="174"/>
      <c r="J48" s="175"/>
      <c r="K48" s="196"/>
    </row>
    <row r="49" spans="1:11" ht="25" customHeight="1">
      <c r="A49" s="167">
        <v>45</v>
      </c>
      <c r="B49" s="146" t="s">
        <v>293</v>
      </c>
      <c r="C49" s="127" t="s">
        <v>294</v>
      </c>
      <c r="D49" s="127" t="s">
        <v>4</v>
      </c>
      <c r="E49" s="101"/>
      <c r="F49" s="127"/>
      <c r="G49" s="21"/>
      <c r="H49" s="171"/>
      <c r="I49" s="174"/>
      <c r="J49" s="175"/>
      <c r="K49" s="196"/>
    </row>
    <row r="50" spans="1:11" ht="25" customHeight="1">
      <c r="A50" s="167">
        <v>46</v>
      </c>
      <c r="B50" s="146" t="s">
        <v>295</v>
      </c>
      <c r="C50" s="127" t="s">
        <v>296</v>
      </c>
      <c r="D50" s="127" t="s">
        <v>4</v>
      </c>
      <c r="E50" s="101"/>
      <c r="F50" s="127"/>
      <c r="G50" s="21"/>
      <c r="H50" s="171"/>
      <c r="I50" s="174"/>
      <c r="J50" s="175"/>
      <c r="K50" s="196"/>
    </row>
    <row r="51" spans="1:11" ht="25" customHeight="1">
      <c r="A51" s="167">
        <v>47</v>
      </c>
      <c r="B51" s="146" t="s">
        <v>297</v>
      </c>
      <c r="C51" s="127" t="s">
        <v>259</v>
      </c>
      <c r="D51" s="127" t="s">
        <v>4</v>
      </c>
      <c r="E51" s="101"/>
      <c r="F51" s="127"/>
      <c r="G51" s="21"/>
      <c r="H51" s="171"/>
      <c r="I51" s="174"/>
      <c r="J51" s="175"/>
      <c r="K51" s="196"/>
    </row>
    <row r="52" spans="1:11" s="110" customFormat="1" ht="25" customHeight="1">
      <c r="A52" s="131" t="s">
        <v>362</v>
      </c>
      <c r="B52" s="168"/>
      <c r="C52" s="131"/>
      <c r="D52" s="131"/>
      <c r="E52" s="112"/>
      <c r="F52" s="131"/>
      <c r="G52" s="166"/>
      <c r="H52" s="177">
        <f>SUM(H5:H51)</f>
        <v>11928</v>
      </c>
      <c r="I52" s="177">
        <f>SUM(I5:I51)</f>
        <v>100</v>
      </c>
      <c r="J52" s="43">
        <f>SUM(J5:J21)</f>
        <v>0</v>
      </c>
      <c r="K52" s="65" t="s">
        <v>372</v>
      </c>
    </row>
  </sheetData>
  <sheetProtection password="CF62" sheet="1" objects="1" scenarios="1" selectLockedCells="1"/>
  <mergeCells count="5">
    <mergeCell ref="A1:K1"/>
    <mergeCell ref="A2:I2"/>
    <mergeCell ref="K38:K51"/>
    <mergeCell ref="K22:K37"/>
    <mergeCell ref="K5:K21"/>
  </mergeCells>
  <phoneticPr fontId="17" type="noConversion"/>
  <printOptions horizontalCentered="1"/>
  <pageMargins left="0" right="0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5</vt:i4>
      </vt:variant>
    </vt:vector>
  </HeadingPairs>
  <TitlesOfParts>
    <vt:vector size="12" baseType="lpstr">
      <vt:lpstr>九龙湖-1冷鲜猪肉及非清真牛羊肉</vt:lpstr>
      <vt:lpstr>九龙湖-2冷冻鸡鸭</vt:lpstr>
      <vt:lpstr>九龙湖-4调味品</vt:lpstr>
      <vt:lpstr>九龙湖-4豆制品</vt:lpstr>
      <vt:lpstr>九龙湖-5水产品</vt:lpstr>
      <vt:lpstr>九龙湖-6面制品</vt:lpstr>
      <vt:lpstr>九龙湖-7冷冻调理类</vt:lpstr>
      <vt:lpstr>'九龙湖-1冷鲜猪肉及非清真牛羊肉'!Print_Titles</vt:lpstr>
      <vt:lpstr>'九龙湖-2冷冻鸡鸭'!Print_Titles</vt:lpstr>
      <vt:lpstr>'九龙湖-4豆制品'!Print_Titles</vt:lpstr>
      <vt:lpstr>'九龙湖-4调味品'!Print_Titles</vt:lpstr>
      <vt:lpstr>'九龙湖-7冷冻调理类'!Print_Titles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2019-06-03T08:25:31Z</cp:lastPrinted>
  <dcterms:created xsi:type="dcterms:W3CDTF">2006-09-13T11:21:00Z</dcterms:created>
  <dcterms:modified xsi:type="dcterms:W3CDTF">2019-06-04T02:22:08Z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